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907"/>
  <workbookPr autoCompressPictures="0"/>
  <mc:AlternateContent xmlns:mc="http://schemas.openxmlformats.org/markup-compatibility/2006">
    <mc:Choice Requires="x15">
      <x15ac:absPath xmlns:x15ac="http://schemas.microsoft.com/office/spreadsheetml/2010/11/ac" url="/Users/TPG-Creative/Projects/The_Pedowitz_Group/TPG_Internal/TPG_Projects/TPG_Guides_ToolKits_Resources/Marketing_Automation_Use_Case_Scorcard/"/>
    </mc:Choice>
  </mc:AlternateContent>
  <bookViews>
    <workbookView xWindow="2160" yWindow="460" windowWidth="29900" windowHeight="15820"/>
  </bookViews>
  <sheets>
    <sheet name="Intro" sheetId="15" r:id="rId1"/>
    <sheet name="Summary  Scorecard" sheetId="12" r:id="rId2"/>
    <sheet name="Detail Scorecard" sheetId="4" r:id="rId3"/>
    <sheet name="Grading Scales" sheetId="1" r:id="rId4"/>
    <sheet name="Use Case Weighting" sheetId="14"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0" i="12" l="1"/>
  <c r="D40" i="12"/>
  <c r="E40" i="12"/>
  <c r="F40" i="12"/>
  <c r="G40" i="12"/>
  <c r="H40" i="12"/>
  <c r="I40" i="12"/>
  <c r="J40" i="12"/>
  <c r="K40" i="12"/>
  <c r="D41" i="12"/>
  <c r="E41" i="12"/>
  <c r="F41" i="12"/>
  <c r="G41" i="12"/>
  <c r="H41" i="12"/>
  <c r="I41" i="12"/>
  <c r="J41" i="12"/>
  <c r="K41" i="12"/>
  <c r="D42" i="12"/>
  <c r="E42" i="12"/>
  <c r="F42" i="12"/>
  <c r="G42" i="12"/>
  <c r="H42" i="12"/>
  <c r="I42" i="12"/>
  <c r="J42" i="12"/>
  <c r="K42" i="12"/>
  <c r="D43" i="12"/>
  <c r="E43" i="12"/>
  <c r="F43" i="12"/>
  <c r="G43" i="12"/>
  <c r="H43" i="12"/>
  <c r="I43" i="12"/>
  <c r="J43" i="12"/>
  <c r="K43" i="12"/>
  <c r="D44" i="12"/>
  <c r="E44" i="12"/>
  <c r="F44" i="12"/>
  <c r="G44" i="12"/>
  <c r="H44" i="12"/>
  <c r="I44" i="12"/>
  <c r="J44" i="12"/>
  <c r="K44" i="12"/>
  <c r="D45" i="12"/>
  <c r="E45" i="12"/>
  <c r="F45" i="12"/>
  <c r="G45" i="12"/>
  <c r="H45" i="12"/>
  <c r="I45" i="12"/>
  <c r="J45" i="12"/>
  <c r="K45" i="12"/>
  <c r="C41" i="12"/>
  <c r="C42" i="12"/>
  <c r="C43" i="12"/>
  <c r="C44" i="12"/>
  <c r="C45" i="12"/>
  <c r="C40" i="12"/>
  <c r="C135" i="4"/>
  <c r="D30" i="12"/>
  <c r="D135" i="4"/>
  <c r="E30" i="12"/>
  <c r="E135" i="4"/>
  <c r="F30" i="12"/>
  <c r="F135" i="4"/>
  <c r="G30" i="12"/>
  <c r="G135" i="4"/>
  <c r="H30" i="12"/>
  <c r="H135" i="4"/>
  <c r="I30" i="12"/>
  <c r="I135" i="4"/>
  <c r="J30" i="12"/>
  <c r="J135" i="4"/>
  <c r="K30" i="12"/>
  <c r="C146" i="4"/>
  <c r="D31" i="12"/>
  <c r="D146" i="4"/>
  <c r="E31" i="12"/>
  <c r="E146" i="4"/>
  <c r="F31" i="12"/>
  <c r="F146" i="4"/>
  <c r="G31" i="12"/>
  <c r="G146" i="4"/>
  <c r="H31" i="12"/>
  <c r="H146" i="4"/>
  <c r="I31" i="12"/>
  <c r="I146" i="4"/>
  <c r="J31" i="12"/>
  <c r="J146" i="4"/>
  <c r="K31" i="12"/>
  <c r="C160" i="4"/>
  <c r="D32" i="12"/>
  <c r="D160" i="4"/>
  <c r="E32" i="12"/>
  <c r="E160" i="4"/>
  <c r="F32" i="12"/>
  <c r="F160" i="4"/>
  <c r="G32" i="12"/>
  <c r="G160" i="4"/>
  <c r="H32" i="12"/>
  <c r="H160" i="4"/>
  <c r="I32" i="12"/>
  <c r="I160" i="4"/>
  <c r="J32" i="12"/>
  <c r="J160" i="4"/>
  <c r="K32" i="12"/>
  <c r="C172" i="4"/>
  <c r="D33" i="12"/>
  <c r="D172" i="4"/>
  <c r="E33" i="12"/>
  <c r="E172" i="4"/>
  <c r="F33" i="12"/>
  <c r="F172" i="4"/>
  <c r="G33" i="12"/>
  <c r="G172" i="4"/>
  <c r="H33" i="12"/>
  <c r="H172" i="4"/>
  <c r="I33" i="12"/>
  <c r="I172" i="4"/>
  <c r="J33" i="12"/>
  <c r="J172" i="4"/>
  <c r="K33" i="12"/>
  <c r="C181" i="4"/>
  <c r="D34" i="12"/>
  <c r="D181" i="4"/>
  <c r="E34" i="12"/>
  <c r="E181" i="4"/>
  <c r="F34" i="12"/>
  <c r="F181" i="4"/>
  <c r="G34" i="12"/>
  <c r="G181" i="4"/>
  <c r="H34" i="12"/>
  <c r="H181" i="4"/>
  <c r="I34" i="12"/>
  <c r="I181" i="4"/>
  <c r="J34" i="12"/>
  <c r="J181" i="4"/>
  <c r="K34" i="12"/>
  <c r="C189" i="4"/>
  <c r="D35" i="12"/>
  <c r="D189" i="4"/>
  <c r="E35" i="12"/>
  <c r="E189" i="4"/>
  <c r="F35" i="12"/>
  <c r="F189" i="4"/>
  <c r="G35" i="12"/>
  <c r="G189" i="4"/>
  <c r="H35" i="12"/>
  <c r="H189" i="4"/>
  <c r="I35" i="12"/>
  <c r="I189" i="4"/>
  <c r="J35" i="12"/>
  <c r="J189" i="4"/>
  <c r="K35" i="12"/>
  <c r="C200" i="4"/>
  <c r="D36" i="12"/>
  <c r="D200" i="4"/>
  <c r="E36" i="12"/>
  <c r="E200" i="4"/>
  <c r="F36" i="12"/>
  <c r="F200" i="4"/>
  <c r="G36" i="12"/>
  <c r="G200" i="4"/>
  <c r="H36" i="12"/>
  <c r="H200" i="4"/>
  <c r="I36" i="12"/>
  <c r="I200" i="4"/>
  <c r="J36" i="12"/>
  <c r="J200" i="4"/>
  <c r="K36" i="12"/>
  <c r="B200" i="4"/>
  <c r="C36" i="12"/>
  <c r="B189" i="4"/>
  <c r="C35" i="12"/>
  <c r="B181" i="4"/>
  <c r="C34" i="12"/>
  <c r="B172" i="4"/>
  <c r="C33" i="12"/>
  <c r="B160" i="4"/>
  <c r="C32" i="12"/>
  <c r="B146" i="4"/>
  <c r="C31" i="12"/>
  <c r="B135" i="4"/>
  <c r="C30" i="12"/>
  <c r="C116" i="4"/>
  <c r="D25" i="12"/>
  <c r="D116" i="4"/>
  <c r="E25" i="12"/>
  <c r="E116" i="4"/>
  <c r="F25" i="12"/>
  <c r="F116" i="4"/>
  <c r="G25" i="12"/>
  <c r="G116" i="4"/>
  <c r="H25" i="12"/>
  <c r="H116" i="4"/>
  <c r="I25" i="12"/>
  <c r="I116" i="4"/>
  <c r="J25" i="12"/>
  <c r="J116" i="4"/>
  <c r="K25" i="12"/>
  <c r="C122" i="4"/>
  <c r="D26" i="12"/>
  <c r="D122" i="4"/>
  <c r="E26" i="12"/>
  <c r="E122" i="4"/>
  <c r="F26" i="12"/>
  <c r="F122" i="4"/>
  <c r="G26" i="12"/>
  <c r="G122" i="4"/>
  <c r="H26" i="12"/>
  <c r="H122" i="4"/>
  <c r="I26" i="12"/>
  <c r="I122" i="4"/>
  <c r="J26" i="12"/>
  <c r="J122" i="4"/>
  <c r="K26" i="12"/>
  <c r="B122" i="4"/>
  <c r="C26" i="12"/>
  <c r="B116" i="4"/>
  <c r="C25" i="12"/>
  <c r="C93" i="4"/>
  <c r="D17" i="12"/>
  <c r="D93" i="4"/>
  <c r="E17" i="12"/>
  <c r="E93" i="4"/>
  <c r="F17" i="12"/>
  <c r="F93" i="4"/>
  <c r="G17" i="12"/>
  <c r="G93" i="4"/>
  <c r="H17" i="12"/>
  <c r="H93" i="4"/>
  <c r="I17" i="12"/>
  <c r="I93" i="4"/>
  <c r="J17" i="12"/>
  <c r="J93" i="4"/>
  <c r="K17" i="12"/>
  <c r="C99" i="4"/>
  <c r="D18" i="12"/>
  <c r="D99" i="4"/>
  <c r="E18" i="12"/>
  <c r="E99" i="4"/>
  <c r="F18" i="12"/>
  <c r="F99" i="4"/>
  <c r="G18" i="12"/>
  <c r="G99" i="4"/>
  <c r="H18" i="12"/>
  <c r="H99" i="4"/>
  <c r="I18" i="12"/>
  <c r="I99" i="4"/>
  <c r="J18" i="12"/>
  <c r="J99" i="4"/>
  <c r="K18" i="12"/>
  <c r="C102" i="4"/>
  <c r="D19" i="12"/>
  <c r="D102" i="4"/>
  <c r="E19" i="12"/>
  <c r="E102" i="4"/>
  <c r="F19" i="12"/>
  <c r="F102" i="4"/>
  <c r="G19" i="12"/>
  <c r="G102" i="4"/>
  <c r="H19" i="12"/>
  <c r="H102" i="4"/>
  <c r="I19" i="12"/>
  <c r="I102" i="4"/>
  <c r="J19" i="12"/>
  <c r="J102" i="4"/>
  <c r="K19" i="12"/>
  <c r="C107" i="4"/>
  <c r="D20" i="12"/>
  <c r="D107" i="4"/>
  <c r="E20" i="12"/>
  <c r="E107" i="4"/>
  <c r="F20" i="12"/>
  <c r="F107" i="4"/>
  <c r="G20" i="12"/>
  <c r="G107" i="4"/>
  <c r="H20" i="12"/>
  <c r="H107" i="4"/>
  <c r="I20" i="12"/>
  <c r="I107" i="4"/>
  <c r="J20" i="12"/>
  <c r="J107" i="4"/>
  <c r="K20" i="12"/>
  <c r="C110" i="4"/>
  <c r="D21" i="12"/>
  <c r="D110" i="4"/>
  <c r="E21" i="12"/>
  <c r="E110" i="4"/>
  <c r="F21" i="12"/>
  <c r="F110" i="4"/>
  <c r="G21" i="12"/>
  <c r="G110" i="4"/>
  <c r="H21" i="12"/>
  <c r="H110" i="4"/>
  <c r="I21" i="12"/>
  <c r="I110" i="4"/>
  <c r="J21" i="12"/>
  <c r="J110" i="4"/>
  <c r="K21" i="12"/>
  <c r="B110" i="4"/>
  <c r="C21" i="12"/>
  <c r="B107" i="4"/>
  <c r="C20" i="12"/>
  <c r="B102" i="4"/>
  <c r="C19" i="12"/>
  <c r="B99" i="4"/>
  <c r="C18" i="12"/>
  <c r="B93" i="4"/>
  <c r="C17" i="12"/>
  <c r="C7" i="4"/>
  <c r="D5" i="12"/>
  <c r="D7" i="4"/>
  <c r="E5" i="12"/>
  <c r="E7" i="4"/>
  <c r="F5" i="12"/>
  <c r="F7" i="4"/>
  <c r="G5" i="12"/>
  <c r="G7" i="4"/>
  <c r="H5" i="12"/>
  <c r="H7" i="4"/>
  <c r="I5" i="12"/>
  <c r="I7" i="4"/>
  <c r="J5" i="12"/>
  <c r="J7" i="4"/>
  <c r="K5" i="12"/>
  <c r="C31" i="4"/>
  <c r="D6" i="12"/>
  <c r="D31" i="4"/>
  <c r="E6" i="12"/>
  <c r="E31" i="4"/>
  <c r="F6" i="12"/>
  <c r="F31" i="4"/>
  <c r="G6" i="12"/>
  <c r="G31" i="4"/>
  <c r="H6" i="12"/>
  <c r="H31" i="4"/>
  <c r="I6" i="12"/>
  <c r="I31" i="4"/>
  <c r="J6" i="12"/>
  <c r="J31" i="4"/>
  <c r="K6" i="12"/>
  <c r="C43" i="4"/>
  <c r="D7" i="12"/>
  <c r="D43" i="4"/>
  <c r="E7" i="12"/>
  <c r="E43" i="4"/>
  <c r="F7" i="12"/>
  <c r="F43" i="4"/>
  <c r="G7" i="12"/>
  <c r="G43" i="4"/>
  <c r="H7" i="12"/>
  <c r="H43" i="4"/>
  <c r="I7" i="12"/>
  <c r="I43" i="4"/>
  <c r="J7" i="12"/>
  <c r="J43" i="4"/>
  <c r="K7" i="12"/>
  <c r="C57" i="4"/>
  <c r="D8" i="12"/>
  <c r="D57" i="4"/>
  <c r="E8" i="12"/>
  <c r="E57" i="4"/>
  <c r="F8" i="12"/>
  <c r="F57" i="4"/>
  <c r="G8" i="12"/>
  <c r="G57" i="4"/>
  <c r="H8" i="12"/>
  <c r="H57" i="4"/>
  <c r="I8" i="12"/>
  <c r="I57" i="4"/>
  <c r="J8" i="12"/>
  <c r="J57" i="4"/>
  <c r="K8" i="12"/>
  <c r="C62" i="4"/>
  <c r="D9" i="12"/>
  <c r="D62" i="4"/>
  <c r="E9" i="12"/>
  <c r="E62" i="4"/>
  <c r="F9" i="12"/>
  <c r="F62" i="4"/>
  <c r="G9" i="12"/>
  <c r="G62" i="4"/>
  <c r="H9" i="12"/>
  <c r="H62" i="4"/>
  <c r="I9" i="12"/>
  <c r="I62" i="4"/>
  <c r="J9" i="12"/>
  <c r="J62" i="4"/>
  <c r="K9" i="12"/>
  <c r="C70" i="4"/>
  <c r="D10" i="12"/>
  <c r="D70" i="4"/>
  <c r="E10" i="12"/>
  <c r="E70" i="4"/>
  <c r="F10" i="12"/>
  <c r="F70" i="4"/>
  <c r="G10" i="12"/>
  <c r="G70" i="4"/>
  <c r="H10" i="12"/>
  <c r="H70" i="4"/>
  <c r="I10" i="12"/>
  <c r="I70" i="4"/>
  <c r="J10" i="12"/>
  <c r="J70" i="4"/>
  <c r="K10" i="12"/>
  <c r="C78" i="4"/>
  <c r="D11" i="12"/>
  <c r="D78" i="4"/>
  <c r="E11" i="12"/>
  <c r="E78" i="4"/>
  <c r="F11" i="12"/>
  <c r="F78" i="4"/>
  <c r="G11" i="12"/>
  <c r="G78" i="4"/>
  <c r="H11" i="12"/>
  <c r="H78" i="4"/>
  <c r="I11" i="12"/>
  <c r="I78" i="4"/>
  <c r="J11" i="12"/>
  <c r="J78" i="4"/>
  <c r="K11" i="12"/>
  <c r="C83" i="4"/>
  <c r="D12" i="12"/>
  <c r="D83" i="4"/>
  <c r="E12" i="12"/>
  <c r="E83" i="4"/>
  <c r="F12" i="12"/>
  <c r="F83" i="4"/>
  <c r="G12" i="12"/>
  <c r="G83" i="4"/>
  <c r="H12" i="12"/>
  <c r="H83" i="4"/>
  <c r="I12" i="12"/>
  <c r="I83" i="4"/>
  <c r="J12" i="12"/>
  <c r="J83" i="4"/>
  <c r="K12" i="12"/>
  <c r="C86" i="4"/>
  <c r="D13" i="12"/>
  <c r="D86" i="4"/>
  <c r="E13" i="12"/>
  <c r="E86" i="4"/>
  <c r="F13" i="12"/>
  <c r="F86" i="4"/>
  <c r="G13" i="12"/>
  <c r="G86" i="4"/>
  <c r="H13" i="12"/>
  <c r="H86" i="4"/>
  <c r="I13" i="12"/>
  <c r="I86" i="4"/>
  <c r="J13" i="12"/>
  <c r="J86" i="4"/>
  <c r="K13" i="12"/>
  <c r="B86" i="4"/>
  <c r="C13" i="12"/>
  <c r="B83" i="4"/>
  <c r="C12" i="12"/>
  <c r="B78" i="4"/>
  <c r="C11" i="12"/>
  <c r="B70" i="4"/>
  <c r="C10" i="12"/>
  <c r="B62" i="4"/>
  <c r="C9" i="12"/>
  <c r="B57" i="4"/>
  <c r="C8" i="12"/>
  <c r="B43" i="4"/>
  <c r="C7" i="12"/>
  <c r="B31" i="4"/>
  <c r="C6" i="12"/>
  <c r="B7" i="4"/>
  <c r="C5" i="12"/>
  <c r="D39" i="12"/>
  <c r="E39" i="12"/>
  <c r="F39" i="12"/>
  <c r="G39" i="12"/>
  <c r="H39" i="12"/>
  <c r="I39" i="12"/>
  <c r="J39" i="12"/>
  <c r="K39" i="12"/>
  <c r="C39" i="12"/>
  <c r="D29" i="12"/>
  <c r="E29" i="12"/>
  <c r="F29" i="12"/>
  <c r="G29" i="12"/>
  <c r="H29" i="12"/>
  <c r="I29" i="12"/>
  <c r="J29" i="12"/>
  <c r="K29" i="12"/>
  <c r="C29" i="12"/>
  <c r="D24" i="12"/>
  <c r="E24" i="12"/>
  <c r="F24" i="12"/>
  <c r="G24" i="12"/>
  <c r="H24" i="12"/>
  <c r="I24" i="12"/>
  <c r="J24" i="12"/>
  <c r="K24" i="12"/>
  <c r="C24" i="12"/>
  <c r="D16" i="12"/>
  <c r="E16" i="12"/>
  <c r="F16" i="12"/>
  <c r="G16" i="12"/>
  <c r="H16" i="12"/>
  <c r="I16" i="12"/>
  <c r="J16" i="12"/>
  <c r="K16" i="12"/>
  <c r="C16" i="12"/>
  <c r="D4" i="12"/>
  <c r="E4" i="12"/>
  <c r="F4" i="12"/>
  <c r="G4" i="12"/>
  <c r="H4" i="12"/>
  <c r="I4" i="12"/>
  <c r="J4" i="12"/>
  <c r="K4" i="12"/>
  <c r="C4" i="12"/>
  <c r="K50" i="12"/>
  <c r="J50" i="12"/>
  <c r="I50" i="12"/>
  <c r="H50" i="12"/>
  <c r="G50" i="12"/>
  <c r="F50" i="12"/>
  <c r="E50" i="12"/>
  <c r="D50" i="12"/>
  <c r="I51" i="12"/>
  <c r="F51" i="12"/>
  <c r="C51" i="12"/>
  <c r="I48" i="12"/>
  <c r="J48" i="12"/>
  <c r="K48" i="12"/>
  <c r="I49" i="12"/>
  <c r="F48" i="12"/>
  <c r="G48" i="12"/>
  <c r="H48" i="12"/>
  <c r="F49" i="12"/>
  <c r="C48" i="12"/>
  <c r="D48" i="12"/>
  <c r="E48" i="12"/>
  <c r="C49" i="12"/>
</calcChain>
</file>

<file path=xl/sharedStrings.xml><?xml version="1.0" encoding="utf-8"?>
<sst xmlns="http://schemas.openxmlformats.org/spreadsheetml/2006/main" count="277" uniqueCount="228">
  <si>
    <t>Use Case #1 – Marketing Enablement</t>
  </si>
  <si>
    <t>Use Case #2 – Sales Enablement</t>
  </si>
  <si>
    <t>Use Case #3 – Data and Subscription Management</t>
  </si>
  <si>
    <t>Use Case #5 – Best Practices and Community</t>
  </si>
  <si>
    <t xml:space="preserve">The goal of this Use Case is to demonstrate how your company teaches and reinforces best practices both through the application and the community.  </t>
  </si>
  <si>
    <t>Email in 2 languages</t>
  </si>
  <si>
    <t>Landing page in 2 languages</t>
  </si>
  <si>
    <t>Add Campaign to central campaign calendar</t>
  </si>
  <si>
    <t>Insert Custom Code into the email body (JS, Youtube etc...)</t>
  </si>
  <si>
    <t>Progressive Profiling</t>
  </si>
  <si>
    <t>A/B Split test (Email) - Apply winning Subject Line to the rest of the list.</t>
  </si>
  <si>
    <t xml:space="preserve">A/B Split test (Landing Page) - </t>
  </si>
  <si>
    <t>Campaign Validation prior to launch</t>
  </si>
  <si>
    <t>Demonstrate how to archive a campaign</t>
  </si>
  <si>
    <t>Report on Campaign Performance</t>
  </si>
  <si>
    <t>Compare Lead Status before and after campaign</t>
  </si>
  <si>
    <t>Sync with external Web Form - 2 product trial</t>
  </si>
  <si>
    <t>Show how it integrates with data from a 3rd party system</t>
  </si>
  <si>
    <t>Send Welcome email with Product specific message</t>
  </si>
  <si>
    <t>Trigger email based on first use of the product (1st login)</t>
  </si>
  <si>
    <t>Send time based follow-up email after 7 days.  2 Versions (1 Product used, 1 Product not used.)</t>
  </si>
  <si>
    <t>Show how perpetual, on-going campaign is supported</t>
  </si>
  <si>
    <t>Maintain 10% Control group of trial users who do not receive any follow-up emails</t>
  </si>
  <si>
    <t>How do I validate that the works the way it was intended before launching</t>
  </si>
  <si>
    <t>Show how to compare purchase history of the control group v. general group after 30 days</t>
  </si>
  <si>
    <t>Show conversion of trialer to customer.  Need to move customer from trialer campaign to New Customer campaign after converting</t>
  </si>
  <si>
    <t>Response to PPC Ads</t>
  </si>
  <si>
    <t>Response to banner ads</t>
  </si>
  <si>
    <t>Demographic data</t>
  </si>
  <si>
    <t>Web Activity</t>
  </si>
  <si>
    <t>Page Tagging</t>
  </si>
  <si>
    <t>Search Engine Keywords</t>
  </si>
  <si>
    <t>Social Media Activity</t>
  </si>
  <si>
    <t>Referring Sites</t>
  </si>
  <si>
    <t>Combine multiple assets into 1 or more campaigns as part of a program</t>
  </si>
  <si>
    <t>Aggregate and report on campaign performance at multiple hierarhy levels</t>
  </si>
  <si>
    <t>Cross Campaign analysis and campaign ROI</t>
  </si>
  <si>
    <t>6.  Analytics Capabilites</t>
  </si>
  <si>
    <t>Show built-in reports and dashboards</t>
  </si>
  <si>
    <t>Demonstrate creation of custom reports</t>
  </si>
  <si>
    <t>Run a Campaign ROI report</t>
  </si>
  <si>
    <t>Run a report on results of multi-touch, multi- channel campaign</t>
  </si>
  <si>
    <t>Show how to track path to sale</t>
  </si>
  <si>
    <t>Show reporting on which Marketing activities influence Sales</t>
  </si>
  <si>
    <t>7. Use of Microsites</t>
  </si>
  <si>
    <t>Build a multi-page microsite</t>
  </si>
  <si>
    <t>Add an asset to the microsite</t>
  </si>
  <si>
    <t>Re-use or clone microsite</t>
  </si>
  <si>
    <t>8. Event Marketing</t>
  </si>
  <si>
    <t>Event Marketing.  Set up a 3 city seminar series.  Each city has an initial invite, a second invite, a reminder for registrants and a post-event follow up for both attendees and non-attendees.  Demonstrate configuration of program, including workflow, emails, landing pages and forms.</t>
  </si>
  <si>
    <t>How are off-line touches supported (direct mail, phone calls)</t>
  </si>
  <si>
    <t>What activities should be tracked for their contacts</t>
  </si>
  <si>
    <t>How are off-line activities captured in SFDC</t>
  </si>
  <si>
    <t>2.   Sales Alerts</t>
  </si>
  <si>
    <t>How does a Sales person configure alerts to notify key website activity</t>
  </si>
  <si>
    <t>3.  Email Integration</t>
  </si>
  <si>
    <t>4. Tasks In SFDC</t>
  </si>
  <si>
    <t>5. Signature Rules</t>
  </si>
  <si>
    <t>Allow customers to subscribe/unsubscribe to specific email types</t>
  </si>
  <si>
    <t>Allow customers to globally unsubscribe</t>
  </si>
  <si>
    <t>Show how the Preference Center can be context based</t>
  </si>
  <si>
    <t>a.  If a customer clicks unsubscribe from Tips and Tricks Newsletter, show that contact type as selected</t>
  </si>
  <si>
    <t>b. Show certain subscriptions to certain people based on data points (product trial, expiring product trial, paying for product)</t>
  </si>
  <si>
    <t>Show how customer would set preferences for contact preference (email v phone)</t>
  </si>
  <si>
    <t>Show how customers could sign up for SMS Messages</t>
  </si>
  <si>
    <t>Demonstrate adherence to Preference Center rules</t>
  </si>
  <si>
    <t>Use Case #4 – Technology and Infrastructure</t>
  </si>
  <si>
    <t>1. General Application</t>
  </si>
  <si>
    <t>Application Delivery options (Saas v. On Premise)</t>
  </si>
  <si>
    <t>Custom Lead Fields</t>
  </si>
  <si>
    <t>Custom Objects</t>
  </si>
  <si>
    <t>Hosting and Security (SAS 70 Hosting Facility)</t>
  </si>
  <si>
    <t>Limitations on field types and lengths</t>
  </si>
  <si>
    <t>Are custom fields available for reporting</t>
  </si>
  <si>
    <t>How are custom fields added?</t>
  </si>
  <si>
    <t>Are custom objects available?</t>
  </si>
  <si>
    <t>Can data from custom objectives be used within MA (Sengmentation)</t>
  </si>
  <si>
    <t>2.  Technology Integrations</t>
  </si>
  <si>
    <t>Show how you track Corp website activity</t>
  </si>
  <si>
    <t>Out of the box integrations offered</t>
  </si>
  <si>
    <t>3rd party integration partners (Cast Iron, Boomi or Pervasive)</t>
  </si>
  <si>
    <t>Ease of Import/Export of data</t>
  </si>
  <si>
    <t>Can data be migrated from legacy MA systems</t>
  </si>
  <si>
    <t>Can reply to's be masked?</t>
  </si>
  <si>
    <t>3. Client Configuration Management</t>
  </si>
  <si>
    <t>How are configurations moved/promoted across environments</t>
  </si>
  <si>
    <t>Are environement archived?  Can it be rolled back?</t>
  </si>
  <si>
    <t>Can an environment version be exported to and promoted from remote archives</t>
  </si>
  <si>
    <t>What audit capabilities are available</t>
  </si>
  <si>
    <t>Can configuration changes be tracked at the user/field level</t>
  </si>
  <si>
    <t>Can configuration changes be tracked at the record/object level</t>
  </si>
  <si>
    <t>Can configuration changes be rolled back to a previous version</t>
  </si>
  <si>
    <t>How is source control handled</t>
  </si>
  <si>
    <t>What skillsets are required to perform client configurations/customizations</t>
  </si>
  <si>
    <t>4. On-going Maintenance / Support</t>
  </si>
  <si>
    <t>What is the typical release cycle</t>
  </si>
  <si>
    <t>How are upgrade implemented</t>
  </si>
  <si>
    <t>Uptime SLA</t>
  </si>
  <si>
    <t>Available Support Options</t>
  </si>
  <si>
    <t>How are issues handled? (Reporting, Resolution, Status of ongoing)</t>
  </si>
  <si>
    <t>On-going Account Management Plan</t>
  </si>
  <si>
    <t>Error Notifications</t>
  </si>
  <si>
    <t>5. Scalability and Performance</t>
  </si>
  <si>
    <t>Do you offer dedicated IP's?</t>
  </si>
  <si>
    <t>Can each IP be dedicated to type of mailing</t>
  </si>
  <si>
    <t>6. System Administration</t>
  </si>
  <si>
    <t>How do users access the system</t>
  </si>
  <si>
    <t>If on-premise, is there remote access?</t>
  </si>
  <si>
    <t>Supported browser platforms?</t>
  </si>
  <si>
    <t>Can access be restricted by IP?</t>
  </si>
  <si>
    <t>Can user access be audited?</t>
  </si>
  <si>
    <t>Is password policy configurable?</t>
  </si>
  <si>
    <t>What User Roles are available and how system usage is configured by role?</t>
  </si>
  <si>
    <t>How does a SuperUser interact with the System?</t>
  </si>
  <si>
    <t>What is the skill set requirement for a superuser?</t>
  </si>
  <si>
    <t>7. Error Handling</t>
  </si>
  <si>
    <t>How are errors identified as they are encountered?</t>
  </si>
  <si>
    <t>Can errors be distinguished between levels? (Warning v. Failure)</t>
  </si>
  <si>
    <t>Can errors be routed based on type?</t>
  </si>
  <si>
    <t>Can multiple people be on erroro notifications</t>
  </si>
  <si>
    <t>How are notifications sent (email, text?)</t>
  </si>
  <si>
    <t>Can errored prcesses be rerun, once corrected?</t>
  </si>
  <si>
    <t>Are the error reports/dashboards?</t>
  </si>
  <si>
    <t>Are RSS feeds available for error/health notifications?</t>
  </si>
  <si>
    <t>List Creation</t>
  </si>
  <si>
    <t>Dynamic content - email</t>
  </si>
  <si>
    <t>Dynamic content - landing page</t>
  </si>
  <si>
    <t>a.      Total Sent</t>
  </si>
  <si>
    <t>b.     Total Delivered</t>
  </si>
  <si>
    <t>c.      Bounces (Hard and Soft)</t>
  </si>
  <si>
    <t>d.     Unsubscribe Rate</t>
  </si>
  <si>
    <t>e.     Click Rate</t>
  </si>
  <si>
    <t>f.      Specific URL Links Clicked</t>
  </si>
  <si>
    <t>g.     Conversion/Response Rate</t>
  </si>
  <si>
    <t>Functionality</t>
  </si>
  <si>
    <t>Best Practices and Thought Leadership</t>
  </si>
  <si>
    <t>Usability</t>
  </si>
  <si>
    <t>Comments and Notes</t>
  </si>
  <si>
    <t>Score</t>
  </si>
  <si>
    <t>Best Practices/ Thought Leadership</t>
  </si>
  <si>
    <t>Very easy to use with little or no training and documentation</t>
  </si>
  <si>
    <t>Hard to use; Documentation and full training required</t>
  </si>
  <si>
    <t>Moderately easy to use; Some documentation and training required</t>
  </si>
  <si>
    <t>Full functionality available out of the box; No workarounds required</t>
  </si>
  <si>
    <t>Partial functionality available; Some workarounds and/or creative uses of the system required</t>
  </si>
  <si>
    <t>Functionality not available or custom programming and/or significant workarounds required</t>
  </si>
  <si>
    <t>Little awareness and limited display of thought leadership in the category</t>
  </si>
  <si>
    <t>Moderate awareness and good display of thought leadership</t>
  </si>
  <si>
    <t>Very high market awareness and strong display of thought leadership; Vendor provokes ideas and drives discussions</t>
  </si>
  <si>
    <t>Use Case / Category</t>
  </si>
  <si>
    <t>2. Nurture campaigns</t>
  </si>
  <si>
    <t>1.     Batch campaigns</t>
  </si>
  <si>
    <t>3. Segmentation - Create multiple segments/lists based upon the following attributes:</t>
  </si>
  <si>
    <t>Segmentation by custom fields</t>
  </si>
  <si>
    <t>4. Create and Manage Multiple Campaigns as Part of a Program</t>
  </si>
  <si>
    <t>Email Activity</t>
  </si>
  <si>
    <t>Form Activity</t>
  </si>
  <si>
    <t>Content Tagging</t>
  </si>
  <si>
    <t xml:space="preserve">5. Lead Scoring </t>
  </si>
  <si>
    <t>Incorporate contact data</t>
  </si>
  <si>
    <t>Incorporate Behavior data</t>
  </si>
  <si>
    <t>Incorporate prior engagement</t>
  </si>
  <si>
    <t>Incorporate Social Media data</t>
  </si>
  <si>
    <t>Show incremental / negative scoring</t>
  </si>
  <si>
    <t>Show results in SFDC</t>
  </si>
  <si>
    <t>The goal of this use case is to assess how marketers will use the MA system on a daily basis to design and execute campaigns and programs that will deliver higher quality leads.</t>
  </si>
  <si>
    <t>The goal of this use case is assess how an EA will leverage the MA system on a daily basis to more effectively prospect and engage in activities that lead to higher conversion rates.</t>
  </si>
  <si>
    <t>9. Activity by Lead/Contact</t>
  </si>
  <si>
    <t>1.   Sales user's view into the data captured by Marketing Automation system.</t>
  </si>
  <si>
    <t>Sales persons top prospects</t>
  </si>
  <si>
    <t>Relevant MA activity in SFDC</t>
  </si>
  <si>
    <t>Send a single trackable email out of SFDC</t>
  </si>
  <si>
    <t>Sales user could edit a pre-existing template</t>
  </si>
  <si>
    <t>Daily reports a sales user can receive outlining results of their activity</t>
  </si>
  <si>
    <t>Marketing users can create tasks for Sales people (as part of a program).  Based on campaign response.</t>
  </si>
  <si>
    <t>Marketing can send personalized email's on behalf of Sales</t>
  </si>
  <si>
    <t>Offer a dev/sandbox for QA activities</t>
  </si>
  <si>
    <t>Ability to support high volume customers (2-3 Mil email's / month)</t>
  </si>
  <si>
    <t>Ability to support large contact database (2-3 Mil contacts)</t>
  </si>
  <si>
    <t>Best practice deliverability?</t>
  </si>
  <si>
    <t>Sender Scores maintained/monitored?</t>
  </si>
  <si>
    <t>Training: Available offerings – online and offline</t>
  </si>
  <si>
    <t>User Groups – Availability by geography</t>
  </si>
  <si>
    <t>Documentation – Available documentation on best practices, application knowledge</t>
  </si>
  <si>
    <t>Community Portal – Type of community or social media site that allows sharing of content and ideas</t>
  </si>
  <si>
    <t>Templates – Available templates and how users may share them with others to enable quicker adoption</t>
  </si>
  <si>
    <t>Thought Leadership as it relates to demand generation, lead management, sales integration and marketing automation in general</t>
  </si>
  <si>
    <t>1.     Data Management and Governance</t>
  </si>
  <si>
    <t>How can rules be set around email frequency and recency</t>
  </si>
  <si>
    <t>Can we set rules for times/days of week to send emails?</t>
  </si>
  <si>
    <t>How are new leads deduped against the existing database?</t>
  </si>
  <si>
    <t>2. Build a Communications Preference Center</t>
  </si>
  <si>
    <t>Subscription management handled within the MA tool and shared across Laureate entities</t>
  </si>
  <si>
    <t>The goal of this use case is to evaluate how the enterprise will move data in and out of your marketing automation system, maintain the data and use preference management to drive higher conversion rates.</t>
  </si>
  <si>
    <t>The goal of this use case is to assess how the marketing automation system will support LOE's unique Technology requirements</t>
  </si>
  <si>
    <t>Integration betwee Corp Website and MA System</t>
  </si>
  <si>
    <t>Integration with SFDC</t>
  </si>
  <si>
    <t>Integrate with Jellyfish</t>
  </si>
  <si>
    <t>Integrate with Ad servers or paid search management</t>
  </si>
  <si>
    <t>API for custom integrations (what technology, level of security)</t>
  </si>
  <si>
    <t>Initiate integration calls with other systems and receive integration calls</t>
  </si>
  <si>
    <t>1. Batch campaigns</t>
  </si>
  <si>
    <t>3. Segmentation</t>
  </si>
  <si>
    <t>4. Campaigns/Programs</t>
  </si>
  <si>
    <t>1.   Sales user's view</t>
  </si>
  <si>
    <t>1. Data Management and Governance</t>
  </si>
  <si>
    <t>2. Communications Preference Center</t>
  </si>
  <si>
    <t>2. Technology Integrations</t>
  </si>
  <si>
    <t>Use Case #5 – Vendor/Platform Support</t>
  </si>
  <si>
    <t xml:space="preserve">The goal of this Use Case is to evaluate how the vendors teach, reinforce best practices both through the application and the community, and generally support their platform.  </t>
  </si>
  <si>
    <t>2.  Sales Alerts</t>
  </si>
  <si>
    <t>6. Analytics Capabilites</t>
  </si>
  <si>
    <t>1. Training: Available offerings – online and offline</t>
  </si>
  <si>
    <t>2. User Groups – Availability by geography</t>
  </si>
  <si>
    <t>3. Documentation – Available documentation on best practices, application knowledge</t>
  </si>
  <si>
    <t>4. Community Portal – Type of community or social media site that allows sharing of content and ideas</t>
  </si>
  <si>
    <t>5. Templates – Available templates and how users may share them with others to enable quicker adoption</t>
  </si>
  <si>
    <t>6. Thought Leadership as it relates to demand generation, lead management, sales integration and marketing automation in general</t>
  </si>
  <si>
    <t>WEIGHT</t>
  </si>
  <si>
    <t>RAW TOTALS</t>
  </si>
  <si>
    <t>WEIGHTED TOTALS</t>
  </si>
  <si>
    <t>On a scale of 1-9, where 1 is "Least Important" and 9 is "Most Important"</t>
  </si>
  <si>
    <t>MAP1</t>
  </si>
  <si>
    <t>MAP2</t>
  </si>
  <si>
    <t>MAP3</t>
  </si>
  <si>
    <t>Marketing Automation Use Case Scorecard</t>
  </si>
  <si>
    <t xml:space="preserve">In this scorecard, TPG has developed a model to assist organizations that can be leveraged to determine what platform is best for your organization. While the scorecard must be customized to fit your needs, this does weight what we find to be most important to our clients.   </t>
  </si>
  <si>
    <t>Feel free to contact us if you have any questions. http://www.pedowitzgroup.com/contact/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</si>
</sst>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Verdana"/>
      <family val="2"/>
    </font>
    <font>
      <b/>
      <sz val="10"/>
      <name val="Verdana"/>
      <family val="2"/>
    </font>
    <font>
      <sz val="10"/>
      <name val="Verdana"/>
      <family val="2"/>
    </font>
    <font>
      <sz val="8"/>
      <name val="Verdana"/>
      <family val="2"/>
    </font>
    <font>
      <b/>
      <sz val="11"/>
      <color theme="1"/>
      <name val="Calibri"/>
      <family val="2"/>
      <scheme val="minor"/>
    </font>
    <font>
      <b/>
      <sz val="11"/>
      <name val="Verdana"/>
      <family val="2"/>
    </font>
    <font>
      <u/>
      <sz val="11"/>
      <color theme="10"/>
      <name val="Calibri"/>
      <family val="2"/>
      <scheme val="minor"/>
    </font>
    <font>
      <u/>
      <sz val="11"/>
      <color theme="11"/>
      <name val="Calibri"/>
      <family val="2"/>
      <scheme val="minor"/>
    </font>
    <font>
      <sz val="12"/>
      <color theme="1"/>
      <name val="Avenir LT Std 45 Book"/>
    </font>
    <font>
      <sz val="36"/>
      <color theme="3"/>
      <name val="Avenir LT Std 45 Book"/>
    </font>
    <font>
      <sz val="14"/>
      <color theme="3"/>
      <name val="Avenir LT Std 45 Book"/>
    </font>
  </fonts>
  <fills count="1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FC9E8E"/>
        <bgColor indexed="64"/>
      </patternFill>
    </fill>
    <fill>
      <patternFill patternType="solid">
        <fgColor rgb="FFFCB7B2"/>
        <bgColor indexed="64"/>
      </patternFill>
    </fill>
    <fill>
      <patternFill patternType="solid">
        <fgColor rgb="FF92D050"/>
        <bgColor indexed="64"/>
      </patternFill>
    </fill>
    <fill>
      <patternFill patternType="solid">
        <fgColor theme="0" tint="-0.3499862666707357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2">
    <xf numFmtId="0" fontId="0"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6">
    <xf numFmtId="0" fontId="0" fillId="0" borderId="0" xfId="0"/>
    <xf numFmtId="0" fontId="2" fillId="0" borderId="1" xfId="1" applyFont="1" applyBorder="1" applyAlignment="1">
      <alignment horizontal="center"/>
    </xf>
    <xf numFmtId="0" fontId="2" fillId="0" borderId="1" xfId="1" applyFont="1" applyBorder="1" applyAlignment="1">
      <alignment horizontal="center" wrapText="1"/>
    </xf>
    <xf numFmtId="0" fontId="3" fillId="0" borderId="1" xfId="1" applyFont="1" applyBorder="1" applyAlignment="1">
      <alignment wrapText="1"/>
    </xf>
    <xf numFmtId="0" fontId="3" fillId="0" borderId="1" xfId="1" applyFont="1" applyBorder="1"/>
    <xf numFmtId="0" fontId="3" fillId="0" borderId="1" xfId="1" applyFont="1" applyFill="1" applyBorder="1" applyAlignment="1">
      <alignment wrapText="1"/>
    </xf>
    <xf numFmtId="0" fontId="3" fillId="0" borderId="1" xfId="1" applyFont="1" applyFill="1" applyBorder="1"/>
    <xf numFmtId="0" fontId="4" fillId="0" borderId="1" xfId="1" applyFont="1" applyBorder="1" applyAlignment="1">
      <alignment vertical="top" wrapText="1"/>
    </xf>
    <xf numFmtId="0" fontId="4" fillId="0" borderId="1" xfId="1" applyFont="1" applyBorder="1" applyAlignment="1">
      <alignment wrapText="1"/>
    </xf>
    <xf numFmtId="0" fontId="2" fillId="0" borderId="1" xfId="1" applyFont="1" applyBorder="1" applyAlignment="1">
      <alignment horizontal="center"/>
    </xf>
    <xf numFmtId="0" fontId="5" fillId="0" borderId="0" xfId="0" applyFont="1" applyAlignment="1">
      <alignment horizontal="center"/>
    </xf>
    <xf numFmtId="0" fontId="2" fillId="0" borderId="1" xfId="1" applyFont="1" applyBorder="1" applyAlignment="1">
      <alignment horizontal="center"/>
    </xf>
    <xf numFmtId="0" fontId="6" fillId="0" borderId="1" xfId="1" applyFont="1" applyBorder="1" applyAlignment="1">
      <alignment horizontal="center" vertical="center"/>
    </xf>
    <xf numFmtId="0" fontId="6" fillId="0" borderId="1" xfId="1" applyFont="1" applyBorder="1" applyAlignment="1">
      <alignment horizontal="center" vertical="center"/>
    </xf>
    <xf numFmtId="0" fontId="3" fillId="2" borderId="1" xfId="1" applyFont="1" applyFill="1" applyBorder="1" applyAlignment="1">
      <alignment wrapText="1"/>
    </xf>
    <xf numFmtId="0" fontId="3" fillId="2" borderId="1" xfId="1" applyFont="1" applyFill="1" applyBorder="1"/>
    <xf numFmtId="0" fontId="3" fillId="4" borderId="1" xfId="1" applyFont="1" applyFill="1" applyBorder="1" applyAlignment="1">
      <alignment wrapText="1"/>
    </xf>
    <xf numFmtId="0" fontId="3" fillId="4" borderId="1" xfId="1" applyFont="1" applyFill="1" applyBorder="1"/>
    <xf numFmtId="0" fontId="3" fillId="0" borderId="1" xfId="1" applyFont="1" applyBorder="1" applyAlignment="1">
      <alignment vertical="top" wrapText="1"/>
    </xf>
    <xf numFmtId="0" fontId="2" fillId="4" borderId="1" xfId="1" applyFont="1" applyFill="1" applyBorder="1" applyAlignment="1">
      <alignment horizontal="left" vertical="top" wrapText="1"/>
    </xf>
    <xf numFmtId="0" fontId="3" fillId="0" borderId="1" xfId="1" applyFont="1" applyBorder="1" applyAlignment="1">
      <alignment horizontal="left" vertical="top" wrapText="1"/>
    </xf>
    <xf numFmtId="0" fontId="1" fillId="0" borderId="1" xfId="1" applyFont="1" applyBorder="1" applyAlignment="1">
      <alignment horizontal="left" vertical="top" wrapText="1"/>
    </xf>
    <xf numFmtId="0" fontId="1" fillId="0" borderId="1" xfId="1" applyFont="1" applyFill="1" applyBorder="1" applyAlignment="1">
      <alignment horizontal="left" vertical="top" wrapText="1"/>
    </xf>
    <xf numFmtId="0" fontId="2" fillId="0" borderId="1"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0" xfId="1" applyFont="1" applyAlignment="1" applyProtection="1">
      <alignment horizontal="left" vertical="top" wrapText="1"/>
      <protection locked="0"/>
    </xf>
    <xf numFmtId="0" fontId="3" fillId="0" borderId="1" xfId="1" applyFont="1" applyBorder="1" applyAlignment="1">
      <alignment vertical="top"/>
    </xf>
    <xf numFmtId="0" fontId="3" fillId="4" borderId="1" xfId="1" applyFont="1" applyFill="1" applyBorder="1" applyAlignment="1">
      <alignment vertical="top"/>
    </xf>
    <xf numFmtId="0" fontId="3" fillId="0" borderId="1" xfId="1" applyFont="1" applyFill="1" applyBorder="1" applyAlignment="1">
      <alignment vertical="top"/>
    </xf>
    <xf numFmtId="0" fontId="2" fillId="2" borderId="1" xfId="1" applyFont="1" applyFill="1" applyBorder="1" applyAlignment="1">
      <alignment vertical="top" wrapText="1"/>
    </xf>
    <xf numFmtId="0" fontId="3" fillId="2" borderId="1" xfId="1" applyFont="1" applyFill="1" applyBorder="1" applyAlignment="1">
      <alignment vertical="top"/>
    </xf>
    <xf numFmtId="0" fontId="3" fillId="2" borderId="1" xfId="1" applyFont="1" applyFill="1" applyBorder="1" applyAlignment="1">
      <alignment vertical="top" wrapText="1"/>
    </xf>
    <xf numFmtId="0" fontId="1" fillId="2" borderId="1" xfId="1" applyFont="1" applyFill="1" applyBorder="1" applyAlignment="1">
      <alignment vertical="top" wrapText="1"/>
    </xf>
    <xf numFmtId="0" fontId="3" fillId="0" borderId="1" xfId="1" applyFont="1" applyFill="1" applyBorder="1" applyAlignment="1">
      <alignment vertical="top" wrapText="1"/>
    </xf>
    <xf numFmtId="0" fontId="2" fillId="6" borderId="1" xfId="1" applyFont="1" applyFill="1" applyBorder="1" applyAlignment="1">
      <alignment horizontal="left" vertical="top" wrapText="1"/>
    </xf>
    <xf numFmtId="0" fontId="3" fillId="6" borderId="1" xfId="1" applyFont="1" applyFill="1" applyBorder="1" applyAlignment="1">
      <alignment wrapText="1"/>
    </xf>
    <xf numFmtId="0" fontId="3" fillId="6" borderId="1" xfId="1" applyFont="1" applyFill="1" applyBorder="1" applyAlignment="1">
      <alignment vertical="top"/>
    </xf>
    <xf numFmtId="0" fontId="3" fillId="6" borderId="1" xfId="1" applyFont="1" applyFill="1" applyBorder="1"/>
    <xf numFmtId="0" fontId="3" fillId="8" borderId="1" xfId="1" applyFont="1" applyFill="1" applyBorder="1" applyAlignment="1">
      <alignment horizontal="left" vertical="top" wrapText="1"/>
    </xf>
    <xf numFmtId="0" fontId="3" fillId="8" borderId="1" xfId="1" applyFont="1" applyFill="1" applyBorder="1" applyAlignment="1">
      <alignment vertical="top"/>
    </xf>
    <xf numFmtId="0" fontId="3" fillId="8" borderId="1" xfId="1" applyFont="1" applyFill="1" applyBorder="1"/>
    <xf numFmtId="0" fontId="0" fillId="0" borderId="0" xfId="0" applyAlignment="1">
      <alignment horizontal="left" vertical="center" wrapText="1"/>
    </xf>
    <xf numFmtId="0" fontId="5" fillId="2" borderId="0" xfId="0" applyFont="1" applyFill="1" applyAlignment="1">
      <alignment horizontal="center" vertical="center"/>
    </xf>
    <xf numFmtId="0" fontId="5" fillId="10" borderId="0" xfId="0" applyFont="1" applyFill="1" applyAlignment="1">
      <alignment horizontal="center" vertical="center"/>
    </xf>
    <xf numFmtId="0" fontId="5" fillId="7" borderId="0" xfId="0" applyFont="1" applyFill="1" applyAlignment="1">
      <alignment horizontal="center" vertical="center"/>
    </xf>
    <xf numFmtId="0" fontId="5" fillId="11" borderId="0" xfId="0" applyFont="1" applyFill="1" applyAlignment="1">
      <alignment horizontal="center" vertical="center"/>
    </xf>
    <xf numFmtId="0" fontId="5" fillId="12" borderId="0" xfId="0" applyFont="1" applyFill="1" applyAlignment="1">
      <alignment horizontal="center" vertical="center"/>
    </xf>
    <xf numFmtId="0" fontId="3" fillId="2" borderId="1" xfId="1" applyFont="1" applyFill="1" applyBorder="1" applyAlignment="1">
      <alignment horizontal="center" wrapText="1"/>
    </xf>
    <xf numFmtId="0" fontId="3" fillId="0" borderId="1" xfId="1" applyFont="1" applyFill="1" applyBorder="1" applyAlignment="1">
      <alignment horizontal="center" wrapText="1"/>
    </xf>
    <xf numFmtId="0" fontId="3" fillId="4" borderId="1" xfId="1" applyFont="1" applyFill="1" applyBorder="1" applyAlignment="1">
      <alignment horizontal="center" wrapText="1"/>
    </xf>
    <xf numFmtId="0" fontId="3" fillId="0" borderId="1" xfId="1" applyFont="1" applyBorder="1" applyAlignment="1">
      <alignment horizontal="center" wrapText="1"/>
    </xf>
    <xf numFmtId="0" fontId="3" fillId="6" borderId="1" xfId="1" applyFont="1" applyFill="1" applyBorder="1" applyAlignment="1">
      <alignment horizontal="center" wrapText="1"/>
    </xf>
    <xf numFmtId="0" fontId="3" fillId="0" borderId="1" xfId="1" applyFont="1" applyBorder="1" applyAlignment="1">
      <alignment horizontal="center"/>
    </xf>
    <xf numFmtId="0" fontId="1" fillId="6" borderId="1" xfId="1" applyFont="1" applyFill="1" applyBorder="1" applyAlignment="1">
      <alignment horizontal="left" vertical="top" wrapText="1"/>
    </xf>
    <xf numFmtId="0" fontId="1" fillId="4" borderId="1" xfId="1" applyFont="1" applyFill="1" applyBorder="1" applyAlignment="1">
      <alignment horizontal="left" vertical="top" wrapText="1"/>
    </xf>
    <xf numFmtId="0" fontId="6" fillId="0" borderId="2" xfId="1" applyFont="1" applyBorder="1" applyAlignment="1">
      <alignment horizontal="center" vertical="center"/>
    </xf>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4"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1" fillId="6"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3" borderId="1" xfId="1" applyFont="1" applyFill="1" applyBorder="1" applyAlignment="1">
      <alignment horizontal="center" wrapText="1"/>
    </xf>
    <xf numFmtId="0" fontId="3" fillId="14" borderId="1" xfId="1" applyFont="1" applyFill="1" applyBorder="1" applyAlignment="1">
      <alignment horizontal="center"/>
    </xf>
    <xf numFmtId="0" fontId="2" fillId="0" borderId="0" xfId="1" applyFont="1" applyFill="1" applyBorder="1" applyAlignment="1">
      <alignment vertical="top" wrapText="1"/>
    </xf>
    <xf numFmtId="0" fontId="0" fillId="0" borderId="0" xfId="0" applyAlignment="1">
      <alignment vertical="center"/>
    </xf>
    <xf numFmtId="1" fontId="3" fillId="2" borderId="1" xfId="1" applyNumberFormat="1" applyFont="1" applyFill="1" applyBorder="1" applyAlignment="1">
      <alignment horizontal="center" wrapText="1"/>
    </xf>
    <xf numFmtId="1" fontId="2" fillId="2" borderId="1" xfId="1" applyNumberFormat="1" applyFont="1" applyFill="1" applyBorder="1" applyAlignment="1">
      <alignment horizontal="center" wrapText="1"/>
    </xf>
    <xf numFmtId="0" fontId="2" fillId="5" borderId="2" xfId="1" applyFont="1" applyFill="1" applyBorder="1" applyAlignment="1">
      <alignment horizontal="center" wrapText="1"/>
    </xf>
    <xf numFmtId="0" fontId="2" fillId="5" borderId="3" xfId="1" applyFont="1" applyFill="1" applyBorder="1" applyAlignment="1">
      <alignment horizontal="center" wrapText="1"/>
    </xf>
    <xf numFmtId="0" fontId="2" fillId="5" borderId="4" xfId="1" applyFont="1" applyFill="1" applyBorder="1" applyAlignment="1">
      <alignment horizont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2" fillId="3" borderId="5" xfId="1" applyFont="1" applyFill="1" applyBorder="1" applyAlignment="1">
      <alignment horizontal="center" vertical="center"/>
    </xf>
    <xf numFmtId="0" fontId="2" fillId="3" borderId="6" xfId="1" applyFont="1" applyFill="1" applyBorder="1" applyAlignment="1">
      <alignment horizontal="center" vertical="center"/>
    </xf>
    <xf numFmtId="0" fontId="2" fillId="9" borderId="2" xfId="1" applyFont="1" applyFill="1" applyBorder="1" applyAlignment="1">
      <alignment horizontal="center" wrapText="1"/>
    </xf>
    <xf numFmtId="0" fontId="2" fillId="9" borderId="3" xfId="1" applyFont="1" applyFill="1" applyBorder="1" applyAlignment="1">
      <alignment horizontal="center" wrapText="1"/>
    </xf>
    <xf numFmtId="0" fontId="2" fillId="9" borderId="4" xfId="1" applyFont="1" applyFill="1" applyBorder="1" applyAlignment="1">
      <alignment horizontal="center" wrapText="1"/>
    </xf>
    <xf numFmtId="0" fontId="2" fillId="13" borderId="2" xfId="1" applyFont="1" applyFill="1" applyBorder="1" applyAlignment="1">
      <alignment horizontal="center" wrapText="1"/>
    </xf>
    <xf numFmtId="0" fontId="2" fillId="13" borderId="3" xfId="1" applyFont="1" applyFill="1" applyBorder="1" applyAlignment="1">
      <alignment horizontal="center" wrapText="1"/>
    </xf>
    <xf numFmtId="0" fontId="2" fillId="13" borderId="4" xfId="1" applyFont="1" applyFill="1" applyBorder="1" applyAlignment="1">
      <alignment horizontal="center" wrapText="1"/>
    </xf>
    <xf numFmtId="0" fontId="2" fillId="14" borderId="5" xfId="1" applyFont="1" applyFill="1" applyBorder="1" applyAlignment="1">
      <alignment horizontal="center" vertical="center"/>
    </xf>
    <xf numFmtId="0" fontId="2" fillId="14" borderId="6" xfId="1" applyFont="1" applyFill="1" applyBorder="1" applyAlignment="1">
      <alignment horizontal="center" vertical="center"/>
    </xf>
    <xf numFmtId="0" fontId="6" fillId="0" borderId="1" xfId="1" applyFont="1" applyBorder="1" applyAlignment="1">
      <alignment horizontal="center" vertical="center"/>
    </xf>
    <xf numFmtId="0" fontId="9" fillId="8" borderId="0" xfId="0" applyFont="1" applyFill="1"/>
    <xf numFmtId="0" fontId="10" fillId="8" borderId="0" xfId="0" applyFont="1" applyFill="1" applyAlignment="1">
      <alignment horizontal="left" vertical="center"/>
    </xf>
    <xf numFmtId="0" fontId="0" fillId="8" borderId="0" xfId="0" applyFill="1"/>
    <xf numFmtId="0" fontId="0" fillId="0" borderId="0" xfId="0" applyFill="1"/>
    <xf numFmtId="0" fontId="9" fillId="0" borderId="0" xfId="0" applyFont="1" applyFill="1"/>
    <xf numFmtId="0" fontId="11" fillId="8" borderId="0" xfId="0" applyFont="1" applyFill="1" applyAlignment="1">
      <alignment horizontal="center"/>
    </xf>
    <xf numFmtId="0" fontId="11" fillId="8" borderId="0" xfId="0" applyFont="1" applyFill="1" applyAlignment="1">
      <alignment horizontal="left" vertical="top" wrapText="1"/>
    </xf>
    <xf numFmtId="0" fontId="11" fillId="8" borderId="0" xfId="0" applyFont="1" applyFill="1" applyAlignment="1">
      <alignment horizontal="left" vertical="top" wrapText="1"/>
    </xf>
    <xf numFmtId="0" fontId="11" fillId="0" borderId="0" xfId="0" applyFont="1" applyFill="1" applyAlignment="1">
      <alignment horizontal="left" vertical="top" wrapText="1"/>
    </xf>
  </cellXfs>
  <cellStyles count="7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Normal" xfId="0" builtinId="0"/>
    <cellStyle name="Normal 2" xfId="1"/>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mruColors>
      <color rgb="FFFCB7B2"/>
      <color rgb="FFFC9E8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165100</xdr:rowOff>
    </xdr:from>
    <xdr:to>
      <xdr:col>2</xdr:col>
      <xdr:colOff>482600</xdr:colOff>
      <xdr:row>5</xdr:row>
      <xdr:rowOff>111224</xdr:rowOff>
    </xdr:to>
    <xdr:pic>
      <xdr:nvPicPr>
        <xdr:cNvPr id="2" name="Picture 1" descr="tpg_logo_v_rgb.e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65100"/>
          <a:ext cx="1155700" cy="962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workbookViewId="0">
      <selection activeCell="Q23" sqref="Q23"/>
    </sheetView>
  </sheetViews>
  <sheetFormatPr baseColWidth="10" defaultRowHeight="15" x14ac:dyDescent="0.2"/>
  <cols>
    <col min="1" max="1" width="3.5" style="90" customWidth="1"/>
    <col min="2" max="16384" width="10.83203125" style="90"/>
  </cols>
  <sheetData>
    <row r="1" spans="1:17" ht="16" customHeight="1" x14ac:dyDescent="0.2">
      <c r="A1" s="89"/>
      <c r="B1" s="87"/>
      <c r="C1" s="87"/>
      <c r="D1" s="88" t="s">
        <v>225</v>
      </c>
      <c r="E1" s="88"/>
      <c r="F1" s="88"/>
      <c r="G1" s="88"/>
      <c r="H1" s="88"/>
      <c r="I1" s="88"/>
      <c r="J1" s="88"/>
      <c r="K1" s="88"/>
      <c r="L1" s="88"/>
      <c r="M1" s="88"/>
      <c r="N1" s="88"/>
      <c r="O1" s="88"/>
      <c r="P1" s="91"/>
      <c r="Q1" s="91"/>
    </row>
    <row r="2" spans="1:17" ht="16" customHeight="1" x14ac:dyDescent="0.2">
      <c r="A2" s="89"/>
      <c r="B2" s="87"/>
      <c r="C2" s="87"/>
      <c r="D2" s="88"/>
      <c r="E2" s="88"/>
      <c r="F2" s="88"/>
      <c r="G2" s="88"/>
      <c r="H2" s="88"/>
      <c r="I2" s="88"/>
      <c r="J2" s="88"/>
      <c r="K2" s="88"/>
      <c r="L2" s="88"/>
      <c r="M2" s="88"/>
      <c r="N2" s="88"/>
      <c r="O2" s="88"/>
      <c r="P2" s="91"/>
      <c r="Q2" s="91"/>
    </row>
    <row r="3" spans="1:17" ht="16" customHeight="1" x14ac:dyDescent="0.2">
      <c r="A3" s="89"/>
      <c r="B3" s="87"/>
      <c r="C3" s="87"/>
      <c r="D3" s="88"/>
      <c r="E3" s="88"/>
      <c r="F3" s="88"/>
      <c r="G3" s="88"/>
      <c r="H3" s="88"/>
      <c r="I3" s="88"/>
      <c r="J3" s="88"/>
      <c r="K3" s="88"/>
      <c r="L3" s="88"/>
      <c r="M3" s="88"/>
      <c r="N3" s="88"/>
      <c r="O3" s="88"/>
      <c r="P3" s="91"/>
      <c r="Q3" s="91"/>
    </row>
    <row r="4" spans="1:17" ht="16" customHeight="1" x14ac:dyDescent="0.2">
      <c r="A4" s="89"/>
      <c r="B4" s="87"/>
      <c r="C4" s="87"/>
      <c r="D4" s="88"/>
      <c r="E4" s="88"/>
      <c r="F4" s="88"/>
      <c r="G4" s="88"/>
      <c r="H4" s="88"/>
      <c r="I4" s="88"/>
      <c r="J4" s="88"/>
      <c r="K4" s="88"/>
      <c r="L4" s="88"/>
      <c r="M4" s="88"/>
      <c r="N4" s="88"/>
      <c r="O4" s="88"/>
      <c r="P4" s="91"/>
      <c r="Q4" s="91"/>
    </row>
    <row r="5" spans="1:17" ht="16" customHeight="1" x14ac:dyDescent="0.2">
      <c r="A5" s="89"/>
      <c r="B5" s="87"/>
      <c r="C5" s="87"/>
      <c r="D5" s="88"/>
      <c r="E5" s="88"/>
      <c r="F5" s="88"/>
      <c r="G5" s="88"/>
      <c r="H5" s="88"/>
      <c r="I5" s="88"/>
      <c r="J5" s="88"/>
      <c r="K5" s="88"/>
      <c r="L5" s="88"/>
      <c r="M5" s="88"/>
      <c r="N5" s="88"/>
      <c r="O5" s="88"/>
      <c r="P5" s="91"/>
      <c r="Q5" s="91"/>
    </row>
    <row r="6" spans="1:17" ht="16" x14ac:dyDescent="0.2">
      <c r="A6" s="89"/>
      <c r="B6" s="87"/>
      <c r="C6" s="87"/>
      <c r="D6" s="87"/>
      <c r="E6" s="87"/>
      <c r="F6" s="87"/>
      <c r="G6" s="87"/>
      <c r="H6" s="87"/>
      <c r="I6" s="87"/>
      <c r="J6" s="87"/>
      <c r="K6" s="87"/>
      <c r="L6" s="87"/>
      <c r="M6" s="87"/>
      <c r="N6" s="87"/>
      <c r="O6" s="87"/>
      <c r="P6" s="91"/>
      <c r="Q6" s="91"/>
    </row>
    <row r="7" spans="1:17" ht="20" x14ac:dyDescent="0.25">
      <c r="A7" s="89"/>
      <c r="B7" s="92"/>
      <c r="C7" s="92"/>
      <c r="D7" s="92"/>
      <c r="E7" s="92"/>
      <c r="F7" s="92"/>
      <c r="G7" s="92"/>
      <c r="H7" s="92"/>
      <c r="I7" s="92"/>
      <c r="J7" s="92"/>
      <c r="K7" s="92"/>
      <c r="L7" s="92"/>
      <c r="M7" s="92"/>
      <c r="N7" s="92"/>
      <c r="O7" s="92"/>
      <c r="P7" s="91"/>
      <c r="Q7" s="91"/>
    </row>
    <row r="8" spans="1:17" ht="20" customHeight="1" x14ac:dyDescent="0.2">
      <c r="A8" s="89"/>
      <c r="B8" s="93" t="s">
        <v>226</v>
      </c>
      <c r="C8" s="93"/>
      <c r="D8" s="93"/>
      <c r="E8" s="93"/>
      <c r="F8" s="93"/>
      <c r="G8" s="93"/>
      <c r="H8" s="93"/>
      <c r="I8" s="93"/>
      <c r="J8" s="93"/>
      <c r="K8" s="93"/>
      <c r="L8" s="93"/>
      <c r="M8" s="93"/>
      <c r="N8" s="93"/>
      <c r="O8" s="94"/>
      <c r="P8" s="91"/>
      <c r="Q8" s="91"/>
    </row>
    <row r="9" spans="1:17" ht="20" customHeight="1" x14ac:dyDescent="0.2">
      <c r="A9" s="89"/>
      <c r="B9" s="93"/>
      <c r="C9" s="93"/>
      <c r="D9" s="93"/>
      <c r="E9" s="93"/>
      <c r="F9" s="93"/>
      <c r="G9" s="93"/>
      <c r="H9" s="93"/>
      <c r="I9" s="93"/>
      <c r="J9" s="93"/>
      <c r="K9" s="93"/>
      <c r="L9" s="93"/>
      <c r="M9" s="93"/>
      <c r="N9" s="93"/>
      <c r="O9" s="94"/>
      <c r="P9" s="91"/>
      <c r="Q9" s="91"/>
    </row>
    <row r="10" spans="1:17" ht="16" customHeight="1" x14ac:dyDescent="0.2">
      <c r="A10" s="89"/>
      <c r="B10" s="93"/>
      <c r="C10" s="93"/>
      <c r="D10" s="93"/>
      <c r="E10" s="93"/>
      <c r="F10" s="93"/>
      <c r="G10" s="93"/>
      <c r="H10" s="93"/>
      <c r="I10" s="93"/>
      <c r="J10" s="93"/>
      <c r="K10" s="93"/>
      <c r="L10" s="93"/>
      <c r="M10" s="93"/>
      <c r="N10" s="93"/>
      <c r="O10" s="94"/>
    </row>
    <row r="11" spans="1:17" ht="16" customHeight="1" x14ac:dyDescent="0.2">
      <c r="A11" s="89"/>
      <c r="B11" s="94"/>
      <c r="C11" s="94"/>
      <c r="D11" s="94"/>
      <c r="E11" s="94"/>
      <c r="F11" s="94"/>
      <c r="G11" s="94"/>
      <c r="H11" s="94"/>
      <c r="I11" s="94"/>
      <c r="J11" s="94"/>
      <c r="K11" s="94"/>
      <c r="L11" s="94"/>
      <c r="M11" s="94"/>
      <c r="N11" s="94"/>
      <c r="O11" s="94"/>
    </row>
    <row r="12" spans="1:17" ht="16" customHeight="1" x14ac:dyDescent="0.2">
      <c r="A12" s="89"/>
      <c r="B12" s="94"/>
      <c r="C12" s="94"/>
      <c r="D12" s="94"/>
      <c r="E12" s="94"/>
      <c r="F12" s="94"/>
      <c r="G12" s="94"/>
      <c r="H12" s="94"/>
      <c r="I12" s="94"/>
      <c r="J12" s="94"/>
      <c r="K12" s="94"/>
      <c r="L12" s="94"/>
      <c r="M12" s="94"/>
      <c r="N12" s="94"/>
      <c r="O12" s="94"/>
    </row>
    <row r="13" spans="1:17" ht="16" customHeight="1" x14ac:dyDescent="0.2">
      <c r="A13" s="89"/>
      <c r="B13" s="94"/>
      <c r="C13" s="94"/>
      <c r="D13" s="94"/>
      <c r="E13" s="94"/>
      <c r="F13" s="94"/>
      <c r="G13" s="94"/>
      <c r="H13" s="94"/>
      <c r="I13" s="94"/>
      <c r="J13" s="94"/>
      <c r="K13" s="94"/>
      <c r="L13" s="94"/>
      <c r="M13" s="94"/>
      <c r="N13" s="94"/>
      <c r="O13" s="94"/>
    </row>
    <row r="14" spans="1:17" ht="16" customHeight="1" x14ac:dyDescent="0.2">
      <c r="A14" s="89"/>
      <c r="B14" s="93" t="s">
        <v>227</v>
      </c>
      <c r="C14" s="93"/>
      <c r="D14" s="93"/>
      <c r="E14" s="93"/>
      <c r="F14" s="93"/>
      <c r="G14" s="93"/>
      <c r="H14" s="93"/>
      <c r="I14" s="93"/>
      <c r="J14" s="93"/>
      <c r="K14" s="93"/>
      <c r="L14" s="93"/>
      <c r="M14" s="93"/>
      <c r="N14" s="93"/>
      <c r="O14" s="94"/>
    </row>
    <row r="15" spans="1:17" ht="16" customHeight="1" x14ac:dyDescent="0.2">
      <c r="A15" s="89"/>
      <c r="B15" s="93"/>
      <c r="C15" s="93"/>
      <c r="D15" s="93"/>
      <c r="E15" s="93"/>
      <c r="F15" s="93"/>
      <c r="G15" s="93"/>
      <c r="H15" s="93"/>
      <c r="I15" s="93"/>
      <c r="J15" s="93"/>
      <c r="K15" s="93"/>
      <c r="L15" s="93"/>
      <c r="M15" s="93"/>
      <c r="N15" s="93"/>
      <c r="O15" s="94"/>
    </row>
    <row r="16" spans="1:17" ht="16" customHeight="1" x14ac:dyDescent="0.2">
      <c r="A16" s="89"/>
      <c r="B16" s="93"/>
      <c r="C16" s="93"/>
      <c r="D16" s="93"/>
      <c r="E16" s="93"/>
      <c r="F16" s="93"/>
      <c r="G16" s="93"/>
      <c r="H16" s="93"/>
      <c r="I16" s="93"/>
      <c r="J16" s="93"/>
      <c r="K16" s="93"/>
      <c r="L16" s="93"/>
      <c r="M16" s="93"/>
      <c r="N16" s="93"/>
      <c r="O16" s="94"/>
    </row>
    <row r="17" spans="1:17" ht="16" customHeight="1" x14ac:dyDescent="0.2">
      <c r="A17" s="89"/>
      <c r="B17" s="94"/>
      <c r="C17" s="94"/>
      <c r="D17" s="94"/>
      <c r="E17" s="94"/>
      <c r="F17" s="94"/>
      <c r="G17" s="94"/>
      <c r="H17" s="94"/>
      <c r="I17" s="94"/>
      <c r="J17" s="94"/>
      <c r="K17" s="94"/>
      <c r="L17" s="94"/>
      <c r="M17" s="94"/>
      <c r="N17" s="94"/>
      <c r="O17" s="94"/>
    </row>
    <row r="18" spans="1:17" ht="16" customHeight="1" x14ac:dyDescent="0.2">
      <c r="A18" s="89"/>
      <c r="B18" s="94"/>
      <c r="C18" s="94"/>
      <c r="D18" s="94"/>
      <c r="E18" s="94"/>
      <c r="F18" s="94"/>
      <c r="G18" s="94"/>
      <c r="H18" s="94"/>
      <c r="I18" s="94"/>
      <c r="J18" s="94"/>
      <c r="K18" s="94"/>
      <c r="L18" s="94"/>
      <c r="M18" s="94"/>
      <c r="N18" s="94"/>
      <c r="O18" s="94"/>
    </row>
    <row r="19" spans="1:17" ht="16" customHeight="1" x14ac:dyDescent="0.2">
      <c r="B19" s="95"/>
      <c r="C19" s="95"/>
      <c r="D19" s="95"/>
      <c r="E19" s="95"/>
      <c r="F19" s="95"/>
      <c r="G19" s="95"/>
      <c r="H19" s="95"/>
      <c r="I19" s="95"/>
      <c r="J19" s="95"/>
      <c r="K19" s="95"/>
      <c r="L19" s="95"/>
      <c r="M19" s="95"/>
      <c r="N19" s="95"/>
      <c r="O19" s="95"/>
    </row>
    <row r="20" spans="1:17" ht="16" customHeight="1" x14ac:dyDescent="0.2">
      <c r="B20" s="95"/>
      <c r="C20" s="95"/>
      <c r="D20" s="95"/>
      <c r="E20" s="95"/>
      <c r="F20" s="95"/>
      <c r="G20" s="95"/>
      <c r="H20" s="95"/>
      <c r="I20" s="95"/>
      <c r="J20" s="95"/>
      <c r="K20" s="95"/>
      <c r="L20" s="95"/>
      <c r="M20" s="95"/>
      <c r="N20" s="95"/>
      <c r="O20" s="95"/>
    </row>
    <row r="21" spans="1:17" ht="16" customHeight="1" x14ac:dyDescent="0.2">
      <c r="B21" s="95"/>
      <c r="C21" s="95"/>
      <c r="D21" s="95"/>
      <c r="E21" s="95"/>
      <c r="F21" s="95"/>
      <c r="G21" s="95"/>
      <c r="H21" s="95"/>
      <c r="I21" s="95"/>
      <c r="J21" s="95"/>
      <c r="K21" s="95"/>
      <c r="L21" s="95"/>
      <c r="M21" s="95"/>
      <c r="N21" s="95"/>
      <c r="O21" s="95"/>
    </row>
    <row r="22" spans="1:17" ht="16" customHeight="1" x14ac:dyDescent="0.2">
      <c r="B22" s="95"/>
      <c r="C22" s="95"/>
      <c r="D22" s="95"/>
      <c r="E22" s="95"/>
      <c r="F22" s="95"/>
      <c r="G22" s="95"/>
      <c r="H22" s="95"/>
      <c r="I22" s="95"/>
      <c r="J22" s="95"/>
      <c r="K22" s="95"/>
      <c r="L22" s="95"/>
      <c r="M22" s="95"/>
      <c r="N22" s="95"/>
      <c r="O22" s="95"/>
    </row>
    <row r="23" spans="1:17" ht="16" customHeight="1" x14ac:dyDescent="0.2">
      <c r="B23" s="95"/>
      <c r="C23" s="95"/>
      <c r="D23" s="95"/>
      <c r="E23" s="95"/>
      <c r="F23" s="95"/>
      <c r="G23" s="95"/>
      <c r="H23" s="95"/>
      <c r="I23" s="95"/>
      <c r="J23" s="95"/>
      <c r="K23" s="95"/>
      <c r="L23" s="95"/>
      <c r="M23" s="95"/>
      <c r="N23" s="95"/>
      <c r="O23" s="95"/>
    </row>
    <row r="24" spans="1:17" ht="16" customHeight="1" x14ac:dyDescent="0.2">
      <c r="B24" s="95"/>
      <c r="C24" s="95"/>
      <c r="D24" s="95"/>
      <c r="E24" s="95"/>
      <c r="F24" s="95"/>
      <c r="G24" s="95"/>
      <c r="H24" s="95"/>
      <c r="I24" s="95"/>
      <c r="J24" s="95"/>
      <c r="K24" s="95"/>
      <c r="L24" s="95"/>
      <c r="M24" s="95"/>
      <c r="N24" s="95"/>
      <c r="O24" s="95"/>
    </row>
    <row r="25" spans="1:17" ht="16" customHeight="1" x14ac:dyDescent="0.2">
      <c r="B25" s="95"/>
      <c r="C25" s="95"/>
      <c r="D25" s="95"/>
      <c r="E25" s="95"/>
      <c r="F25" s="95"/>
      <c r="G25" s="95"/>
      <c r="H25" s="95"/>
      <c r="I25" s="95"/>
      <c r="J25" s="95"/>
      <c r="K25" s="95"/>
      <c r="L25" s="95"/>
      <c r="M25" s="95"/>
      <c r="N25" s="95"/>
      <c r="O25" s="95"/>
    </row>
    <row r="26" spans="1:17" ht="16" customHeight="1" x14ac:dyDescent="0.2">
      <c r="B26" s="95"/>
      <c r="C26" s="95"/>
      <c r="D26" s="95"/>
      <c r="E26" s="95"/>
      <c r="F26" s="95"/>
      <c r="G26" s="95"/>
      <c r="H26" s="95"/>
      <c r="I26" s="95"/>
      <c r="J26" s="95"/>
      <c r="K26" s="95"/>
      <c r="L26" s="95"/>
      <c r="M26" s="95"/>
      <c r="N26" s="95"/>
      <c r="O26" s="95"/>
      <c r="P26" s="91"/>
      <c r="Q26" s="91"/>
    </row>
    <row r="27" spans="1:17" ht="16" customHeight="1" x14ac:dyDescent="0.2">
      <c r="B27" s="95"/>
      <c r="C27" s="95"/>
      <c r="D27" s="95"/>
      <c r="E27" s="95"/>
      <c r="F27" s="95"/>
      <c r="G27" s="95"/>
      <c r="H27" s="95"/>
      <c r="I27" s="95"/>
      <c r="J27" s="95"/>
      <c r="K27" s="95"/>
      <c r="L27" s="95"/>
      <c r="M27" s="95"/>
      <c r="N27" s="95"/>
      <c r="O27" s="95"/>
      <c r="P27" s="91"/>
      <c r="Q27" s="91"/>
    </row>
    <row r="28" spans="1:17" ht="15" customHeight="1" x14ac:dyDescent="0.2">
      <c r="B28" s="95"/>
      <c r="C28" s="95"/>
      <c r="D28" s="95"/>
      <c r="E28" s="95"/>
      <c r="F28" s="95"/>
      <c r="G28" s="95"/>
      <c r="H28" s="95"/>
      <c r="I28" s="95"/>
      <c r="J28" s="95"/>
      <c r="K28" s="95"/>
      <c r="L28" s="95"/>
      <c r="M28" s="95"/>
      <c r="N28" s="95"/>
      <c r="O28" s="95"/>
    </row>
    <row r="29" spans="1:17" ht="15" customHeight="1" x14ac:dyDescent="0.2">
      <c r="B29" s="95"/>
      <c r="C29" s="95"/>
      <c r="D29" s="95"/>
      <c r="E29" s="95"/>
      <c r="F29" s="95"/>
      <c r="G29" s="95"/>
      <c r="H29" s="95"/>
      <c r="I29" s="95"/>
      <c r="J29" s="95"/>
      <c r="K29" s="95"/>
      <c r="L29" s="95"/>
      <c r="M29" s="95"/>
      <c r="N29" s="95"/>
      <c r="O29" s="95"/>
    </row>
    <row r="30" spans="1:17" ht="15" customHeight="1" x14ac:dyDescent="0.2">
      <c r="B30" s="95"/>
      <c r="C30" s="95"/>
      <c r="D30" s="95"/>
      <c r="E30" s="95"/>
      <c r="F30" s="95"/>
      <c r="G30" s="95"/>
      <c r="H30" s="95"/>
      <c r="I30" s="95"/>
      <c r="J30" s="95"/>
      <c r="K30" s="95"/>
      <c r="L30" s="95"/>
      <c r="M30" s="95"/>
      <c r="N30" s="95"/>
      <c r="O30" s="95"/>
    </row>
  </sheetData>
  <mergeCells count="4">
    <mergeCell ref="D1:O5"/>
    <mergeCell ref="B7:O7"/>
    <mergeCell ref="B8:N10"/>
    <mergeCell ref="B14:N16"/>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51"/>
  <sheetViews>
    <sheetView zoomScale="86" zoomScaleNormal="86" zoomScalePageLayoutView="86" workbookViewId="0">
      <pane xSplit="1" ySplit="2" topLeftCell="B9" activePane="bottomRight" state="frozen"/>
      <selection pane="topRight" activeCell="B1" sqref="B1"/>
      <selection pane="bottomLeft" activeCell="A3" sqref="A3"/>
      <selection pane="bottomRight" activeCell="C50" sqref="C49:E50"/>
    </sheetView>
  </sheetViews>
  <sheetFormatPr baseColWidth="10" defaultColWidth="12.33203125" defaultRowHeight="13" x14ac:dyDescent="0.15"/>
  <cols>
    <col min="1" max="1" width="53.1640625" style="4" customWidth="1"/>
    <col min="2" max="2" width="12.33203125" style="63" customWidth="1"/>
    <col min="3" max="3" width="11.1640625" style="52" customWidth="1"/>
    <col min="4" max="4" width="15.5" style="52" customWidth="1"/>
    <col min="5" max="5" width="17.1640625" style="52" customWidth="1"/>
    <col min="6" max="6" width="10.6640625" style="52" customWidth="1"/>
    <col min="7" max="7" width="15.5" style="52" customWidth="1"/>
    <col min="8" max="8" width="17.1640625" style="52" customWidth="1"/>
    <col min="9" max="9" width="11" style="52" customWidth="1"/>
    <col min="10" max="11" width="16.83203125" style="52" customWidth="1"/>
    <col min="12" max="12" width="46.1640625" style="4" customWidth="1"/>
    <col min="13" max="13" width="24.33203125" style="4" customWidth="1"/>
    <col min="14" max="14" width="26.83203125" style="4" customWidth="1"/>
    <col min="15" max="16384" width="12.33203125" style="4"/>
  </cols>
  <sheetData>
    <row r="1" spans="1:152" ht="24.75" customHeight="1" x14ac:dyDescent="0.15">
      <c r="B1" s="55"/>
      <c r="C1" s="73" t="s">
        <v>222</v>
      </c>
      <c r="D1" s="74"/>
      <c r="E1" s="75"/>
      <c r="F1" s="73" t="s">
        <v>223</v>
      </c>
      <c r="G1" s="74"/>
      <c r="H1" s="75"/>
      <c r="I1" s="73" t="s">
        <v>224</v>
      </c>
      <c r="J1" s="74"/>
      <c r="K1" s="75"/>
      <c r="L1" s="7"/>
      <c r="M1" s="7"/>
      <c r="N1" s="8"/>
    </row>
    <row r="2" spans="1:152" ht="39" x14ac:dyDescent="0.15">
      <c r="A2" s="13" t="s">
        <v>149</v>
      </c>
      <c r="B2" s="56" t="s">
        <v>218</v>
      </c>
      <c r="C2" s="11" t="s">
        <v>136</v>
      </c>
      <c r="D2" s="11" t="s">
        <v>134</v>
      </c>
      <c r="E2" s="2" t="s">
        <v>135</v>
      </c>
      <c r="F2" s="11" t="s">
        <v>136</v>
      </c>
      <c r="G2" s="11" t="s">
        <v>134</v>
      </c>
      <c r="H2" s="2" t="s">
        <v>135</v>
      </c>
      <c r="I2" s="11" t="s">
        <v>136</v>
      </c>
      <c r="J2" s="11" t="s">
        <v>134</v>
      </c>
      <c r="K2" s="2" t="s">
        <v>135</v>
      </c>
      <c r="L2" s="11" t="s">
        <v>137</v>
      </c>
    </row>
    <row r="3" spans="1:152" s="15" customFormat="1" x14ac:dyDescent="0.15">
      <c r="A3" s="29" t="s">
        <v>0</v>
      </c>
      <c r="B3" s="57">
        <v>9</v>
      </c>
      <c r="C3" s="47"/>
      <c r="D3" s="47"/>
      <c r="E3" s="47"/>
      <c r="F3" s="47"/>
      <c r="G3" s="47"/>
      <c r="H3" s="47"/>
      <c r="I3" s="47"/>
      <c r="J3" s="47"/>
      <c r="K3" s="47"/>
      <c r="L3" s="30"/>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row>
    <row r="4" spans="1:152" s="15" customFormat="1" ht="52" x14ac:dyDescent="0.15">
      <c r="A4" s="32" t="s">
        <v>165</v>
      </c>
      <c r="B4" s="58"/>
      <c r="C4" s="69">
        <f>AVERAGE(C5:C13)</f>
        <v>7</v>
      </c>
      <c r="D4" s="69">
        <f t="shared" ref="D4:K4" si="0">AVERAGE(D5:D13)</f>
        <v>8.4444444444444446</v>
      </c>
      <c r="E4" s="69">
        <f t="shared" si="0"/>
        <v>7.8888888888888893</v>
      </c>
      <c r="F4" s="69">
        <f t="shared" si="0"/>
        <v>9</v>
      </c>
      <c r="G4" s="69">
        <f t="shared" si="0"/>
        <v>8.7777777777777786</v>
      </c>
      <c r="H4" s="69">
        <f t="shared" si="0"/>
        <v>8.6666666666666661</v>
      </c>
      <c r="I4" s="69">
        <f t="shared" si="0"/>
        <v>7</v>
      </c>
      <c r="J4" s="69">
        <f t="shared" si="0"/>
        <v>6.5555555555555554</v>
      </c>
      <c r="K4" s="69">
        <f t="shared" si="0"/>
        <v>6.1111111111111107</v>
      </c>
      <c r="L4" s="30"/>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row>
    <row r="5" spans="1:152" s="17" customFormat="1" x14ac:dyDescent="0.15">
      <c r="A5" s="54" t="s">
        <v>201</v>
      </c>
      <c r="B5" s="59"/>
      <c r="C5" s="49">
        <f>'Detail Scorecard'!B7</f>
        <v>7</v>
      </c>
      <c r="D5" s="49">
        <f>'Detail Scorecard'!C7</f>
        <v>9</v>
      </c>
      <c r="E5" s="49">
        <f>'Detail Scorecard'!D7</f>
        <v>9</v>
      </c>
      <c r="F5" s="49">
        <f>'Detail Scorecard'!E7</f>
        <v>9</v>
      </c>
      <c r="G5" s="49">
        <f>'Detail Scorecard'!F7</f>
        <v>9</v>
      </c>
      <c r="H5" s="49">
        <f>'Detail Scorecard'!G7</f>
        <v>9</v>
      </c>
      <c r="I5" s="49">
        <f>'Detail Scorecard'!H7</f>
        <v>7</v>
      </c>
      <c r="J5" s="49">
        <f>'Detail Scorecard'!I7</f>
        <v>9</v>
      </c>
      <c r="K5" s="49">
        <f>'Detail Scorecard'!J7</f>
        <v>7</v>
      </c>
      <c r="L5" s="27"/>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row>
    <row r="6" spans="1:152" s="17" customFormat="1" x14ac:dyDescent="0.15">
      <c r="A6" s="54" t="s">
        <v>150</v>
      </c>
      <c r="B6" s="59"/>
      <c r="C6" s="49">
        <f>'Detail Scorecard'!B31</f>
        <v>7</v>
      </c>
      <c r="D6" s="49">
        <f>'Detail Scorecard'!C31</f>
        <v>8</v>
      </c>
      <c r="E6" s="49">
        <f>'Detail Scorecard'!D31</f>
        <v>8</v>
      </c>
      <c r="F6" s="49">
        <f>'Detail Scorecard'!E31</f>
        <v>9</v>
      </c>
      <c r="G6" s="49">
        <f>'Detail Scorecard'!F31</f>
        <v>9</v>
      </c>
      <c r="H6" s="49">
        <f>'Detail Scorecard'!G31</f>
        <v>9</v>
      </c>
      <c r="I6" s="49">
        <f>'Detail Scorecard'!H31</f>
        <v>7</v>
      </c>
      <c r="J6" s="49">
        <f>'Detail Scorecard'!I31</f>
        <v>7</v>
      </c>
      <c r="K6" s="49">
        <f>'Detail Scorecard'!J31</f>
        <v>5</v>
      </c>
      <c r="L6" s="27"/>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row>
    <row r="7" spans="1:152" s="17" customFormat="1" x14ac:dyDescent="0.15">
      <c r="A7" s="54" t="s">
        <v>202</v>
      </c>
      <c r="B7" s="59"/>
      <c r="C7" s="49">
        <f>'Detail Scorecard'!B43</f>
        <v>7</v>
      </c>
      <c r="D7" s="49">
        <f>'Detail Scorecard'!C43</f>
        <v>9</v>
      </c>
      <c r="E7" s="49">
        <f>'Detail Scorecard'!D43</f>
        <v>8</v>
      </c>
      <c r="F7" s="49">
        <f>'Detail Scorecard'!E43</f>
        <v>9</v>
      </c>
      <c r="G7" s="49">
        <f>'Detail Scorecard'!F43</f>
        <v>8</v>
      </c>
      <c r="H7" s="49">
        <f>'Detail Scorecard'!G43</f>
        <v>8</v>
      </c>
      <c r="I7" s="49">
        <f>'Detail Scorecard'!H43</f>
        <v>7</v>
      </c>
      <c r="J7" s="49">
        <f>'Detail Scorecard'!I43</f>
        <v>5</v>
      </c>
      <c r="K7" s="49">
        <f>'Detail Scorecard'!J43</f>
        <v>5</v>
      </c>
      <c r="L7" s="27"/>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row>
    <row r="8" spans="1:152" s="17" customFormat="1" x14ac:dyDescent="0.15">
      <c r="A8" s="54" t="s">
        <v>203</v>
      </c>
      <c r="B8" s="59"/>
      <c r="C8" s="49">
        <f>'Detail Scorecard'!B57</f>
        <v>7</v>
      </c>
      <c r="D8" s="49">
        <f>'Detail Scorecard'!C57</f>
        <v>9</v>
      </c>
      <c r="E8" s="49">
        <f>'Detail Scorecard'!D57</f>
        <v>9</v>
      </c>
      <c r="F8" s="49">
        <f>'Detail Scorecard'!E57</f>
        <v>9</v>
      </c>
      <c r="G8" s="49">
        <f>'Detail Scorecard'!F57</f>
        <v>9</v>
      </c>
      <c r="H8" s="49">
        <f>'Detail Scorecard'!G57</f>
        <v>9</v>
      </c>
      <c r="I8" s="49">
        <f>'Detail Scorecard'!H57</f>
        <v>7</v>
      </c>
      <c r="J8" s="49">
        <f>'Detail Scorecard'!I57</f>
        <v>5</v>
      </c>
      <c r="K8" s="49">
        <f>'Detail Scorecard'!J57</f>
        <v>5</v>
      </c>
      <c r="L8" s="27"/>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row>
    <row r="9" spans="1:152" s="17" customFormat="1" x14ac:dyDescent="0.15">
      <c r="A9" s="54" t="s">
        <v>158</v>
      </c>
      <c r="B9" s="59"/>
      <c r="C9" s="49">
        <f>'Detail Scorecard'!B62</f>
        <v>7</v>
      </c>
      <c r="D9" s="49">
        <f>'Detail Scorecard'!C62</f>
        <v>7</v>
      </c>
      <c r="E9" s="49">
        <f>'Detail Scorecard'!D62</f>
        <v>7</v>
      </c>
      <c r="F9" s="49">
        <f>'Detail Scorecard'!E62</f>
        <v>9</v>
      </c>
      <c r="G9" s="49">
        <f>'Detail Scorecard'!F62</f>
        <v>9</v>
      </c>
      <c r="H9" s="49">
        <f>'Detail Scorecard'!G62</f>
        <v>9</v>
      </c>
      <c r="I9" s="49">
        <f>'Detail Scorecard'!H62</f>
        <v>7</v>
      </c>
      <c r="J9" s="49">
        <f>'Detail Scorecard'!I62</f>
        <v>7</v>
      </c>
      <c r="K9" s="49">
        <f>'Detail Scorecard'!J62</f>
        <v>7</v>
      </c>
      <c r="L9" s="27"/>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row>
    <row r="10" spans="1:152" s="17" customFormat="1" x14ac:dyDescent="0.15">
      <c r="A10" s="54" t="s">
        <v>211</v>
      </c>
      <c r="B10" s="59"/>
      <c r="C10" s="49">
        <f>'Detail Scorecard'!B70</f>
        <v>7</v>
      </c>
      <c r="D10" s="49">
        <f>'Detail Scorecard'!C70</f>
        <v>7</v>
      </c>
      <c r="E10" s="49">
        <f>'Detail Scorecard'!D70</f>
        <v>7</v>
      </c>
      <c r="F10" s="49">
        <f>'Detail Scorecard'!E70</f>
        <v>9</v>
      </c>
      <c r="G10" s="49">
        <f>'Detail Scorecard'!F70</f>
        <v>8</v>
      </c>
      <c r="H10" s="49">
        <f>'Detail Scorecard'!G70</f>
        <v>7</v>
      </c>
      <c r="I10" s="49">
        <f>'Detail Scorecard'!H70</f>
        <v>7</v>
      </c>
      <c r="J10" s="49">
        <f>'Detail Scorecard'!I70</f>
        <v>5</v>
      </c>
      <c r="K10" s="49">
        <f>'Detail Scorecard'!J70</f>
        <v>5</v>
      </c>
      <c r="L10" s="27"/>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row>
    <row r="11" spans="1:152" s="17" customFormat="1" x14ac:dyDescent="0.15">
      <c r="A11" s="54" t="s">
        <v>44</v>
      </c>
      <c r="B11" s="59"/>
      <c r="C11" s="49">
        <f>'Detail Scorecard'!B78</f>
        <v>7</v>
      </c>
      <c r="D11" s="49">
        <f>'Detail Scorecard'!C78</f>
        <v>9</v>
      </c>
      <c r="E11" s="49">
        <f>'Detail Scorecard'!D78</f>
        <v>9</v>
      </c>
      <c r="F11" s="49">
        <f>'Detail Scorecard'!E78</f>
        <v>9</v>
      </c>
      <c r="G11" s="49">
        <f>'Detail Scorecard'!F78</f>
        <v>9</v>
      </c>
      <c r="H11" s="49">
        <f>'Detail Scorecard'!G78</f>
        <v>9</v>
      </c>
      <c r="I11" s="49">
        <f>'Detail Scorecard'!H78</f>
        <v>7</v>
      </c>
      <c r="J11" s="49">
        <f>'Detail Scorecard'!I78</f>
        <v>7</v>
      </c>
      <c r="K11" s="49">
        <f>'Detail Scorecard'!J78</f>
        <v>7</v>
      </c>
      <c r="L11" s="27"/>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row>
    <row r="12" spans="1:152" s="17" customFormat="1" x14ac:dyDescent="0.15">
      <c r="A12" s="54" t="s">
        <v>48</v>
      </c>
      <c r="B12" s="59"/>
      <c r="C12" s="49">
        <f>'Detail Scorecard'!B83</f>
        <v>7</v>
      </c>
      <c r="D12" s="49">
        <f>'Detail Scorecard'!C83</f>
        <v>9</v>
      </c>
      <c r="E12" s="49">
        <f>'Detail Scorecard'!D83</f>
        <v>7</v>
      </c>
      <c r="F12" s="49">
        <f>'Detail Scorecard'!E83</f>
        <v>9</v>
      </c>
      <c r="G12" s="49">
        <f>'Detail Scorecard'!F83</f>
        <v>9</v>
      </c>
      <c r="H12" s="49">
        <f>'Detail Scorecard'!G83</f>
        <v>9</v>
      </c>
      <c r="I12" s="49">
        <f>'Detail Scorecard'!H83</f>
        <v>7</v>
      </c>
      <c r="J12" s="49">
        <f>'Detail Scorecard'!I83</f>
        <v>7</v>
      </c>
      <c r="K12" s="49">
        <f>'Detail Scorecard'!J83</f>
        <v>7</v>
      </c>
      <c r="L12" s="27"/>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row>
    <row r="13" spans="1:152" s="17" customFormat="1" x14ac:dyDescent="0.15">
      <c r="A13" s="54" t="s">
        <v>167</v>
      </c>
      <c r="B13" s="59"/>
      <c r="C13" s="49">
        <f>'Detail Scorecard'!B86</f>
        <v>7</v>
      </c>
      <c r="D13" s="49">
        <f>'Detail Scorecard'!C86</f>
        <v>9</v>
      </c>
      <c r="E13" s="49">
        <f>'Detail Scorecard'!D86</f>
        <v>7</v>
      </c>
      <c r="F13" s="49">
        <f>'Detail Scorecard'!E86</f>
        <v>9</v>
      </c>
      <c r="G13" s="49">
        <f>'Detail Scorecard'!F86</f>
        <v>9</v>
      </c>
      <c r="H13" s="49">
        <f>'Detail Scorecard'!G86</f>
        <v>9</v>
      </c>
      <c r="I13" s="49">
        <f>'Detail Scorecard'!H86</f>
        <v>7</v>
      </c>
      <c r="J13" s="49">
        <f>'Detail Scorecard'!I86</f>
        <v>7</v>
      </c>
      <c r="K13" s="49">
        <f>'Detail Scorecard'!J86</f>
        <v>7</v>
      </c>
      <c r="L13" s="27"/>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row>
    <row r="14" spans="1:152" s="6" customFormat="1" x14ac:dyDescent="0.15">
      <c r="A14" s="33"/>
      <c r="B14" s="60"/>
      <c r="C14" s="48"/>
      <c r="D14" s="48"/>
      <c r="E14" s="48"/>
      <c r="F14" s="48"/>
      <c r="G14" s="48"/>
      <c r="H14" s="48"/>
      <c r="I14" s="48"/>
      <c r="J14" s="48"/>
      <c r="K14" s="48"/>
      <c r="L14" s="28"/>
    </row>
    <row r="15" spans="1:152" s="15" customFormat="1" x14ac:dyDescent="0.15">
      <c r="A15" s="29" t="s">
        <v>1</v>
      </c>
      <c r="B15" s="57">
        <v>8</v>
      </c>
      <c r="C15" s="47"/>
      <c r="D15" s="47"/>
      <c r="E15" s="47"/>
      <c r="F15" s="47"/>
      <c r="G15" s="47"/>
      <c r="H15" s="47"/>
      <c r="I15" s="47"/>
      <c r="J15" s="47"/>
      <c r="K15" s="47"/>
      <c r="L15" s="30"/>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row>
    <row r="16" spans="1:152" s="15" customFormat="1" ht="39" x14ac:dyDescent="0.15">
      <c r="A16" s="32" t="s">
        <v>166</v>
      </c>
      <c r="B16" s="58"/>
      <c r="C16" s="68">
        <f>AVERAGE(C17:C21)</f>
        <v>7</v>
      </c>
      <c r="D16" s="68">
        <f t="shared" ref="D16:K16" si="1">AVERAGE(D17:D21)</f>
        <v>7</v>
      </c>
      <c r="E16" s="68">
        <f t="shared" si="1"/>
        <v>7</v>
      </c>
      <c r="F16" s="68">
        <f t="shared" si="1"/>
        <v>8.8000000000000007</v>
      </c>
      <c r="G16" s="68">
        <f t="shared" si="1"/>
        <v>8.8000000000000007</v>
      </c>
      <c r="H16" s="68">
        <f t="shared" si="1"/>
        <v>8.8000000000000007</v>
      </c>
      <c r="I16" s="68">
        <f t="shared" si="1"/>
        <v>5.2</v>
      </c>
      <c r="J16" s="68">
        <f t="shared" si="1"/>
        <v>5.2</v>
      </c>
      <c r="K16" s="68">
        <f t="shared" si="1"/>
        <v>5.2</v>
      </c>
      <c r="L16" s="30"/>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row>
    <row r="17" spans="1:152" s="17" customFormat="1" x14ac:dyDescent="0.15">
      <c r="A17" s="54" t="s">
        <v>204</v>
      </c>
      <c r="B17" s="59"/>
      <c r="C17" s="49">
        <f>'Detail Scorecard'!B93</f>
        <v>7</v>
      </c>
      <c r="D17" s="49">
        <f>'Detail Scorecard'!C93</f>
        <v>7</v>
      </c>
      <c r="E17" s="49">
        <f>'Detail Scorecard'!D93</f>
        <v>7</v>
      </c>
      <c r="F17" s="49">
        <f>'Detail Scorecard'!E93</f>
        <v>9</v>
      </c>
      <c r="G17" s="49">
        <f>'Detail Scorecard'!F93</f>
        <v>9</v>
      </c>
      <c r="H17" s="49">
        <f>'Detail Scorecard'!G93</f>
        <v>9</v>
      </c>
      <c r="I17" s="49">
        <f>'Detail Scorecard'!H93</f>
        <v>5</v>
      </c>
      <c r="J17" s="49">
        <f>'Detail Scorecard'!I93</f>
        <v>5</v>
      </c>
      <c r="K17" s="49">
        <f>'Detail Scorecard'!J93</f>
        <v>5</v>
      </c>
      <c r="L17" s="27"/>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row>
    <row r="18" spans="1:152" s="17" customFormat="1" x14ac:dyDescent="0.15">
      <c r="A18" s="54" t="s">
        <v>210</v>
      </c>
      <c r="B18" s="59"/>
      <c r="C18" s="49">
        <f>'Detail Scorecard'!B99</f>
        <v>7</v>
      </c>
      <c r="D18" s="49">
        <f>'Detail Scorecard'!C99</f>
        <v>7</v>
      </c>
      <c r="E18" s="49">
        <f>'Detail Scorecard'!D99</f>
        <v>7</v>
      </c>
      <c r="F18" s="49">
        <f>'Detail Scorecard'!E99</f>
        <v>9</v>
      </c>
      <c r="G18" s="49">
        <f>'Detail Scorecard'!F99</f>
        <v>9</v>
      </c>
      <c r="H18" s="49">
        <f>'Detail Scorecard'!G99</f>
        <v>9</v>
      </c>
      <c r="I18" s="49">
        <f>'Detail Scorecard'!H99</f>
        <v>5</v>
      </c>
      <c r="J18" s="49">
        <f>'Detail Scorecard'!I99</f>
        <v>5</v>
      </c>
      <c r="K18" s="49">
        <f>'Detail Scorecard'!J99</f>
        <v>5</v>
      </c>
      <c r="L18" s="27"/>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row>
    <row r="19" spans="1:152" s="17" customFormat="1" x14ac:dyDescent="0.15">
      <c r="A19" s="54" t="s">
        <v>55</v>
      </c>
      <c r="B19" s="59"/>
      <c r="C19" s="49">
        <f>'Detail Scorecard'!B102</f>
        <v>7</v>
      </c>
      <c r="D19" s="49">
        <f>'Detail Scorecard'!C102</f>
        <v>7</v>
      </c>
      <c r="E19" s="49">
        <f>'Detail Scorecard'!D102</f>
        <v>7</v>
      </c>
      <c r="F19" s="49">
        <f>'Detail Scorecard'!E102</f>
        <v>8</v>
      </c>
      <c r="G19" s="49">
        <f>'Detail Scorecard'!F102</f>
        <v>8</v>
      </c>
      <c r="H19" s="49">
        <f>'Detail Scorecard'!G102</f>
        <v>8</v>
      </c>
      <c r="I19" s="49">
        <f>'Detail Scorecard'!H102</f>
        <v>6</v>
      </c>
      <c r="J19" s="49">
        <f>'Detail Scorecard'!I102</f>
        <v>6</v>
      </c>
      <c r="K19" s="49">
        <f>'Detail Scorecard'!J102</f>
        <v>6</v>
      </c>
      <c r="L19" s="27"/>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row>
    <row r="20" spans="1:152" s="17" customFormat="1" x14ac:dyDescent="0.15">
      <c r="A20" s="54" t="s">
        <v>56</v>
      </c>
      <c r="B20" s="59"/>
      <c r="C20" s="49">
        <f>'Detail Scorecard'!B107</f>
        <v>7</v>
      </c>
      <c r="D20" s="49">
        <f>'Detail Scorecard'!C107</f>
        <v>7</v>
      </c>
      <c r="E20" s="49">
        <f>'Detail Scorecard'!D107</f>
        <v>7</v>
      </c>
      <c r="F20" s="49">
        <f>'Detail Scorecard'!E107</f>
        <v>9</v>
      </c>
      <c r="G20" s="49">
        <f>'Detail Scorecard'!F107</f>
        <v>9</v>
      </c>
      <c r="H20" s="49">
        <f>'Detail Scorecard'!G107</f>
        <v>9</v>
      </c>
      <c r="I20" s="49">
        <f>'Detail Scorecard'!H107</f>
        <v>5</v>
      </c>
      <c r="J20" s="49">
        <f>'Detail Scorecard'!I107</f>
        <v>5</v>
      </c>
      <c r="K20" s="49">
        <f>'Detail Scorecard'!J107</f>
        <v>5</v>
      </c>
      <c r="L20" s="27"/>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row>
    <row r="21" spans="1:152" s="17" customFormat="1" x14ac:dyDescent="0.15">
      <c r="A21" s="54" t="s">
        <v>57</v>
      </c>
      <c r="B21" s="59"/>
      <c r="C21" s="49">
        <f>'Detail Scorecard'!B110</f>
        <v>7</v>
      </c>
      <c r="D21" s="49">
        <f>'Detail Scorecard'!C110</f>
        <v>7</v>
      </c>
      <c r="E21" s="49">
        <f>'Detail Scorecard'!D110</f>
        <v>7</v>
      </c>
      <c r="F21" s="49">
        <f>'Detail Scorecard'!E110</f>
        <v>9</v>
      </c>
      <c r="G21" s="49">
        <f>'Detail Scorecard'!F110</f>
        <v>9</v>
      </c>
      <c r="H21" s="49">
        <f>'Detail Scorecard'!G110</f>
        <v>9</v>
      </c>
      <c r="I21" s="49">
        <f>'Detail Scorecard'!H110</f>
        <v>5</v>
      </c>
      <c r="J21" s="49">
        <f>'Detail Scorecard'!I110</f>
        <v>5</v>
      </c>
      <c r="K21" s="49">
        <f>'Detail Scorecard'!J110</f>
        <v>5</v>
      </c>
      <c r="L21" s="27"/>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row>
    <row r="22" spans="1:152" x14ac:dyDescent="0.15">
      <c r="A22" s="20"/>
      <c r="B22" s="61"/>
      <c r="C22" s="50"/>
      <c r="D22" s="50"/>
      <c r="E22" s="50"/>
      <c r="F22" s="50"/>
      <c r="G22" s="50"/>
      <c r="H22" s="50"/>
      <c r="I22" s="50"/>
      <c r="J22" s="50"/>
      <c r="K22" s="50"/>
      <c r="L22" s="2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row>
    <row r="23" spans="1:152" s="15" customFormat="1" x14ac:dyDescent="0.15">
      <c r="A23" s="29" t="s">
        <v>2</v>
      </c>
      <c r="B23" s="57">
        <v>4</v>
      </c>
      <c r="C23" s="47"/>
      <c r="D23" s="47"/>
      <c r="E23" s="47"/>
      <c r="F23" s="47"/>
      <c r="G23" s="47"/>
      <c r="H23" s="47"/>
      <c r="I23" s="47"/>
      <c r="J23" s="47"/>
      <c r="K23" s="47"/>
      <c r="L23" s="30"/>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row>
    <row r="24" spans="1:152" s="15" customFormat="1" ht="56.25" customHeight="1" x14ac:dyDescent="0.15">
      <c r="A24" s="32" t="s">
        <v>193</v>
      </c>
      <c r="B24" s="58"/>
      <c r="C24" s="47">
        <f>AVERAGE(C25:C26)</f>
        <v>8</v>
      </c>
      <c r="D24" s="47">
        <f t="shared" ref="D24:K24" si="2">AVERAGE(D25:D26)</f>
        <v>8</v>
      </c>
      <c r="E24" s="47">
        <f t="shared" si="2"/>
        <v>8</v>
      </c>
      <c r="F24" s="47">
        <f t="shared" si="2"/>
        <v>7</v>
      </c>
      <c r="G24" s="47">
        <f t="shared" si="2"/>
        <v>7</v>
      </c>
      <c r="H24" s="47">
        <f t="shared" si="2"/>
        <v>7</v>
      </c>
      <c r="I24" s="47">
        <f t="shared" si="2"/>
        <v>4</v>
      </c>
      <c r="J24" s="47">
        <f t="shared" si="2"/>
        <v>4</v>
      </c>
      <c r="K24" s="47">
        <f t="shared" si="2"/>
        <v>4</v>
      </c>
      <c r="L24" s="30"/>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row>
    <row r="25" spans="1:152" s="37" customFormat="1" ht="15" customHeight="1" x14ac:dyDescent="0.15">
      <c r="A25" s="53" t="s">
        <v>205</v>
      </c>
      <c r="B25" s="62"/>
      <c r="C25" s="51">
        <f>'Detail Scorecard'!B116</f>
        <v>8</v>
      </c>
      <c r="D25" s="51">
        <f>'Detail Scorecard'!C116</f>
        <v>8</v>
      </c>
      <c r="E25" s="51">
        <f>'Detail Scorecard'!D116</f>
        <v>8</v>
      </c>
      <c r="F25" s="51">
        <f>'Detail Scorecard'!E116</f>
        <v>7</v>
      </c>
      <c r="G25" s="51">
        <f>'Detail Scorecard'!F116</f>
        <v>7</v>
      </c>
      <c r="H25" s="51">
        <f>'Detail Scorecard'!G116</f>
        <v>7</v>
      </c>
      <c r="I25" s="51">
        <f>'Detail Scorecard'!H116</f>
        <v>4</v>
      </c>
      <c r="J25" s="51">
        <f>'Detail Scorecard'!I116</f>
        <v>4</v>
      </c>
      <c r="K25" s="51">
        <f>'Detail Scorecard'!J116</f>
        <v>4</v>
      </c>
      <c r="L25" s="3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row>
    <row r="26" spans="1:152" s="37" customFormat="1" x14ac:dyDescent="0.15">
      <c r="A26" s="53" t="s">
        <v>206</v>
      </c>
      <c r="B26" s="62"/>
      <c r="C26" s="51">
        <f>'Detail Scorecard'!B122</f>
        <v>8</v>
      </c>
      <c r="D26" s="51">
        <f>'Detail Scorecard'!C122</f>
        <v>8</v>
      </c>
      <c r="E26" s="51">
        <f>'Detail Scorecard'!D122</f>
        <v>8</v>
      </c>
      <c r="F26" s="51">
        <f>'Detail Scorecard'!E122</f>
        <v>7</v>
      </c>
      <c r="G26" s="51">
        <f>'Detail Scorecard'!F122</f>
        <v>7</v>
      </c>
      <c r="H26" s="51">
        <f>'Detail Scorecard'!G122</f>
        <v>7</v>
      </c>
      <c r="I26" s="51">
        <f>'Detail Scorecard'!H122</f>
        <v>4</v>
      </c>
      <c r="J26" s="51">
        <f>'Detail Scorecard'!I122</f>
        <v>4</v>
      </c>
      <c r="K26" s="51">
        <f>'Detail Scorecard'!J122</f>
        <v>4</v>
      </c>
      <c r="L26" s="3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row>
    <row r="27" spans="1:152" s="6" customFormat="1" x14ac:dyDescent="0.15">
      <c r="A27" s="33"/>
      <c r="B27" s="60"/>
      <c r="C27" s="48"/>
      <c r="D27" s="48"/>
      <c r="E27" s="48"/>
      <c r="F27" s="48"/>
      <c r="G27" s="48"/>
      <c r="H27" s="48"/>
      <c r="I27" s="48"/>
      <c r="J27" s="48"/>
      <c r="K27" s="48"/>
      <c r="L27" s="28"/>
    </row>
    <row r="28" spans="1:152" s="15" customFormat="1" x14ac:dyDescent="0.15">
      <c r="A28" s="29" t="s">
        <v>66</v>
      </c>
      <c r="B28" s="57">
        <v>7</v>
      </c>
      <c r="C28" s="47"/>
      <c r="D28" s="47"/>
      <c r="E28" s="47"/>
      <c r="F28" s="47"/>
      <c r="G28" s="47"/>
      <c r="H28" s="47"/>
      <c r="I28" s="47"/>
      <c r="J28" s="47"/>
      <c r="K28" s="47"/>
      <c r="L28" s="30"/>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row>
    <row r="29" spans="1:152" s="15" customFormat="1" ht="39" x14ac:dyDescent="0.15">
      <c r="A29" s="32" t="s">
        <v>194</v>
      </c>
      <c r="B29" s="58"/>
      <c r="C29" s="68">
        <f>AVERAGE(C30:C36)</f>
        <v>7</v>
      </c>
      <c r="D29" s="68">
        <f t="shared" ref="D29:K29" si="3">AVERAGE(D30:D36)</f>
        <v>8</v>
      </c>
      <c r="E29" s="68">
        <f t="shared" si="3"/>
        <v>6</v>
      </c>
      <c r="F29" s="68">
        <f t="shared" si="3"/>
        <v>9</v>
      </c>
      <c r="G29" s="68">
        <f t="shared" si="3"/>
        <v>9</v>
      </c>
      <c r="H29" s="68">
        <f t="shared" si="3"/>
        <v>5</v>
      </c>
      <c r="I29" s="68">
        <f t="shared" si="3"/>
        <v>4</v>
      </c>
      <c r="J29" s="68">
        <f t="shared" si="3"/>
        <v>3</v>
      </c>
      <c r="K29" s="68">
        <f t="shared" si="3"/>
        <v>9</v>
      </c>
      <c r="L29" s="30"/>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row>
    <row r="30" spans="1:152" s="37" customFormat="1" x14ac:dyDescent="0.15">
      <c r="A30" s="53" t="s">
        <v>67</v>
      </c>
      <c r="B30" s="62"/>
      <c r="C30" s="51">
        <f>'Detail Scorecard'!B135</f>
        <v>7</v>
      </c>
      <c r="D30" s="51">
        <f>'Detail Scorecard'!C135</f>
        <v>8</v>
      </c>
      <c r="E30" s="51">
        <f>'Detail Scorecard'!D135</f>
        <v>6</v>
      </c>
      <c r="F30" s="51">
        <f>'Detail Scorecard'!E135</f>
        <v>9</v>
      </c>
      <c r="G30" s="51">
        <f>'Detail Scorecard'!F135</f>
        <v>9</v>
      </c>
      <c r="H30" s="51">
        <f>'Detail Scorecard'!G135</f>
        <v>5</v>
      </c>
      <c r="I30" s="51">
        <f>'Detail Scorecard'!H135</f>
        <v>4</v>
      </c>
      <c r="J30" s="51">
        <f>'Detail Scorecard'!I135</f>
        <v>3</v>
      </c>
      <c r="K30" s="51">
        <f>'Detail Scorecard'!J135</f>
        <v>9</v>
      </c>
      <c r="L30" s="3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row>
    <row r="31" spans="1:152" s="37" customFormat="1" x14ac:dyDescent="0.15">
      <c r="A31" s="53" t="s">
        <v>207</v>
      </c>
      <c r="B31" s="62"/>
      <c r="C31" s="51">
        <f>'Detail Scorecard'!B146</f>
        <v>7</v>
      </c>
      <c r="D31" s="51">
        <f>'Detail Scorecard'!C146</f>
        <v>8</v>
      </c>
      <c r="E31" s="51">
        <f>'Detail Scorecard'!D146</f>
        <v>6</v>
      </c>
      <c r="F31" s="51">
        <f>'Detail Scorecard'!E146</f>
        <v>9</v>
      </c>
      <c r="G31" s="51">
        <f>'Detail Scorecard'!F146</f>
        <v>9</v>
      </c>
      <c r="H31" s="51">
        <f>'Detail Scorecard'!G146</f>
        <v>5</v>
      </c>
      <c r="I31" s="51">
        <f>'Detail Scorecard'!H146</f>
        <v>4</v>
      </c>
      <c r="J31" s="51">
        <f>'Detail Scorecard'!I146</f>
        <v>3</v>
      </c>
      <c r="K31" s="51">
        <f>'Detail Scorecard'!J146</f>
        <v>9</v>
      </c>
      <c r="L31" s="3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row>
    <row r="32" spans="1:152" s="37" customFormat="1" x14ac:dyDescent="0.15">
      <c r="A32" s="53" t="s">
        <v>84</v>
      </c>
      <c r="B32" s="62"/>
      <c r="C32" s="51">
        <f>'Detail Scorecard'!B160</f>
        <v>7</v>
      </c>
      <c r="D32" s="51">
        <f>'Detail Scorecard'!C160</f>
        <v>8</v>
      </c>
      <c r="E32" s="51">
        <f>'Detail Scorecard'!D160</f>
        <v>6</v>
      </c>
      <c r="F32" s="51">
        <f>'Detail Scorecard'!E160</f>
        <v>9</v>
      </c>
      <c r="G32" s="51">
        <f>'Detail Scorecard'!F160</f>
        <v>9</v>
      </c>
      <c r="H32" s="51">
        <f>'Detail Scorecard'!G160</f>
        <v>5</v>
      </c>
      <c r="I32" s="51">
        <f>'Detail Scorecard'!H160</f>
        <v>4</v>
      </c>
      <c r="J32" s="51">
        <f>'Detail Scorecard'!I160</f>
        <v>3</v>
      </c>
      <c r="K32" s="51">
        <f>'Detail Scorecard'!J160</f>
        <v>9</v>
      </c>
      <c r="L32" s="3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row>
    <row r="33" spans="1:152" s="37" customFormat="1" x14ac:dyDescent="0.15">
      <c r="A33" s="53" t="s">
        <v>94</v>
      </c>
      <c r="B33" s="62"/>
      <c r="C33" s="51">
        <f>'Detail Scorecard'!B172</f>
        <v>7</v>
      </c>
      <c r="D33" s="51">
        <f>'Detail Scorecard'!C172</f>
        <v>8</v>
      </c>
      <c r="E33" s="51">
        <f>'Detail Scorecard'!D172</f>
        <v>6</v>
      </c>
      <c r="F33" s="51">
        <f>'Detail Scorecard'!E172</f>
        <v>9</v>
      </c>
      <c r="G33" s="51">
        <f>'Detail Scorecard'!F172</f>
        <v>9</v>
      </c>
      <c r="H33" s="51">
        <f>'Detail Scorecard'!G172</f>
        <v>5</v>
      </c>
      <c r="I33" s="51">
        <f>'Detail Scorecard'!H172</f>
        <v>4</v>
      </c>
      <c r="J33" s="51">
        <f>'Detail Scorecard'!I172</f>
        <v>3</v>
      </c>
      <c r="K33" s="51">
        <f>'Detail Scorecard'!J172</f>
        <v>9</v>
      </c>
      <c r="L33" s="3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row>
    <row r="34" spans="1:152" s="37" customFormat="1" x14ac:dyDescent="0.15">
      <c r="A34" s="53" t="s">
        <v>102</v>
      </c>
      <c r="B34" s="62"/>
      <c r="C34" s="51">
        <f>'Detail Scorecard'!B181</f>
        <v>7</v>
      </c>
      <c r="D34" s="51">
        <f>'Detail Scorecard'!C181</f>
        <v>8</v>
      </c>
      <c r="E34" s="51">
        <f>'Detail Scorecard'!D181</f>
        <v>6</v>
      </c>
      <c r="F34" s="51">
        <f>'Detail Scorecard'!E181</f>
        <v>9</v>
      </c>
      <c r="G34" s="51">
        <f>'Detail Scorecard'!F181</f>
        <v>9</v>
      </c>
      <c r="H34" s="51">
        <f>'Detail Scorecard'!G181</f>
        <v>5</v>
      </c>
      <c r="I34" s="51">
        <f>'Detail Scorecard'!H181</f>
        <v>4</v>
      </c>
      <c r="J34" s="51">
        <f>'Detail Scorecard'!I181</f>
        <v>3</v>
      </c>
      <c r="K34" s="51">
        <f>'Detail Scorecard'!J181</f>
        <v>9</v>
      </c>
      <c r="L34" s="3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row>
    <row r="35" spans="1:152" s="37" customFormat="1" x14ac:dyDescent="0.15">
      <c r="A35" s="53" t="s">
        <v>105</v>
      </c>
      <c r="B35" s="62"/>
      <c r="C35" s="51">
        <f>'Detail Scorecard'!B189</f>
        <v>7</v>
      </c>
      <c r="D35" s="51">
        <f>'Detail Scorecard'!C189</f>
        <v>8</v>
      </c>
      <c r="E35" s="51">
        <f>'Detail Scorecard'!D189</f>
        <v>6</v>
      </c>
      <c r="F35" s="51">
        <f>'Detail Scorecard'!E189</f>
        <v>9</v>
      </c>
      <c r="G35" s="51">
        <f>'Detail Scorecard'!F189</f>
        <v>9</v>
      </c>
      <c r="H35" s="51">
        <f>'Detail Scorecard'!G189</f>
        <v>5</v>
      </c>
      <c r="I35" s="51">
        <f>'Detail Scorecard'!H189</f>
        <v>4</v>
      </c>
      <c r="J35" s="51">
        <f>'Detail Scorecard'!I189</f>
        <v>3</v>
      </c>
      <c r="K35" s="51">
        <f>'Detail Scorecard'!J189</f>
        <v>9</v>
      </c>
      <c r="L35" s="3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row>
    <row r="36" spans="1:152" s="37" customFormat="1" x14ac:dyDescent="0.15">
      <c r="A36" s="53" t="s">
        <v>115</v>
      </c>
      <c r="B36" s="62"/>
      <c r="C36" s="51">
        <f>'Detail Scorecard'!B200</f>
        <v>7</v>
      </c>
      <c r="D36" s="51">
        <f>'Detail Scorecard'!C200</f>
        <v>8</v>
      </c>
      <c r="E36" s="51">
        <f>'Detail Scorecard'!D200</f>
        <v>6</v>
      </c>
      <c r="F36" s="51">
        <f>'Detail Scorecard'!E200</f>
        <v>9</v>
      </c>
      <c r="G36" s="51">
        <f>'Detail Scorecard'!F200</f>
        <v>9</v>
      </c>
      <c r="H36" s="51">
        <f>'Detail Scorecard'!G200</f>
        <v>5</v>
      </c>
      <c r="I36" s="51">
        <f>'Detail Scorecard'!H200</f>
        <v>4</v>
      </c>
      <c r="J36" s="51">
        <f>'Detail Scorecard'!I200</f>
        <v>3</v>
      </c>
      <c r="K36" s="51">
        <f>'Detail Scorecard'!J200</f>
        <v>9</v>
      </c>
      <c r="L36" s="3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row>
    <row r="37" spans="1:152" x14ac:dyDescent="0.15">
      <c r="A37" s="20"/>
      <c r="B37" s="61"/>
      <c r="C37" s="50"/>
      <c r="D37" s="50"/>
      <c r="E37" s="50"/>
      <c r="F37" s="50"/>
      <c r="G37" s="50"/>
      <c r="H37" s="50"/>
      <c r="I37" s="50"/>
      <c r="J37" s="50"/>
      <c r="K37" s="50"/>
      <c r="L37" s="2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row>
    <row r="38" spans="1:152" s="15" customFormat="1" x14ac:dyDescent="0.15">
      <c r="A38" s="29" t="s">
        <v>208</v>
      </c>
      <c r="B38" s="57">
        <v>2</v>
      </c>
      <c r="C38" s="47"/>
      <c r="D38" s="47"/>
      <c r="E38" s="47"/>
      <c r="F38" s="47"/>
      <c r="G38" s="47"/>
      <c r="H38" s="47"/>
      <c r="I38" s="47"/>
      <c r="J38" s="47"/>
      <c r="K38" s="47"/>
      <c r="L38" s="30"/>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row>
    <row r="39" spans="1:152" s="15" customFormat="1" ht="39" x14ac:dyDescent="0.15">
      <c r="A39" s="32" t="s">
        <v>209</v>
      </c>
      <c r="B39" s="58"/>
      <c r="C39" s="47">
        <f>AVERAGE(C40:C45)</f>
        <v>9</v>
      </c>
      <c r="D39" s="47">
        <f t="shared" ref="D39:K39" si="4">AVERAGE(D40:D45)</f>
        <v>9</v>
      </c>
      <c r="E39" s="47">
        <f t="shared" si="4"/>
        <v>9</v>
      </c>
      <c r="F39" s="68">
        <f t="shared" si="4"/>
        <v>9</v>
      </c>
      <c r="G39" s="68">
        <f t="shared" si="4"/>
        <v>9</v>
      </c>
      <c r="H39" s="68">
        <f t="shared" si="4"/>
        <v>9</v>
      </c>
      <c r="I39" s="68">
        <f t="shared" si="4"/>
        <v>7</v>
      </c>
      <c r="J39" s="68">
        <f t="shared" si="4"/>
        <v>7</v>
      </c>
      <c r="K39" s="68">
        <f t="shared" si="4"/>
        <v>7</v>
      </c>
      <c r="L39" s="30"/>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row>
    <row r="40" spans="1:152" s="37" customFormat="1" x14ac:dyDescent="0.15">
      <c r="A40" s="53" t="s">
        <v>212</v>
      </c>
      <c r="B40" s="62"/>
      <c r="C40" s="51">
        <f>'Detail Scorecard'!B213</f>
        <v>9</v>
      </c>
      <c r="D40" s="51">
        <f>'Detail Scorecard'!C213</f>
        <v>9</v>
      </c>
      <c r="E40" s="51">
        <f>'Detail Scorecard'!D213</f>
        <v>9</v>
      </c>
      <c r="F40" s="51">
        <f>'Detail Scorecard'!E213</f>
        <v>9</v>
      </c>
      <c r="G40" s="51">
        <f>'Detail Scorecard'!F213</f>
        <v>9</v>
      </c>
      <c r="H40" s="51">
        <f>'Detail Scorecard'!G213</f>
        <v>9</v>
      </c>
      <c r="I40" s="51">
        <f>'Detail Scorecard'!H213</f>
        <v>7</v>
      </c>
      <c r="J40" s="51">
        <f>'Detail Scorecard'!I213</f>
        <v>7</v>
      </c>
      <c r="K40" s="51">
        <f>'Detail Scorecard'!J213</f>
        <v>7</v>
      </c>
      <c r="L40" s="3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row>
    <row r="41" spans="1:152" s="37" customFormat="1" x14ac:dyDescent="0.15">
      <c r="A41" s="53" t="s">
        <v>213</v>
      </c>
      <c r="B41" s="62"/>
      <c r="C41" s="51">
        <f>'Detail Scorecard'!B214</f>
        <v>9</v>
      </c>
      <c r="D41" s="51">
        <f>'Detail Scorecard'!C214</f>
        <v>9</v>
      </c>
      <c r="E41" s="51">
        <f>'Detail Scorecard'!D214</f>
        <v>9</v>
      </c>
      <c r="F41" s="51">
        <f>'Detail Scorecard'!E214</f>
        <v>9</v>
      </c>
      <c r="G41" s="51">
        <f>'Detail Scorecard'!F214</f>
        <v>9</v>
      </c>
      <c r="H41" s="51">
        <f>'Detail Scorecard'!G214</f>
        <v>9</v>
      </c>
      <c r="I41" s="51">
        <f>'Detail Scorecard'!H214</f>
        <v>7</v>
      </c>
      <c r="J41" s="51">
        <f>'Detail Scorecard'!I214</f>
        <v>7</v>
      </c>
      <c r="K41" s="51">
        <f>'Detail Scorecard'!J214</f>
        <v>7</v>
      </c>
      <c r="L41" s="3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row>
    <row r="42" spans="1:152" s="37" customFormat="1" ht="26" x14ac:dyDescent="0.15">
      <c r="A42" s="53" t="s">
        <v>214</v>
      </c>
      <c r="B42" s="62"/>
      <c r="C42" s="51">
        <f>'Detail Scorecard'!B215</f>
        <v>9</v>
      </c>
      <c r="D42" s="51">
        <f>'Detail Scorecard'!C215</f>
        <v>9</v>
      </c>
      <c r="E42" s="51">
        <f>'Detail Scorecard'!D215</f>
        <v>9</v>
      </c>
      <c r="F42" s="51">
        <f>'Detail Scorecard'!E215</f>
        <v>9</v>
      </c>
      <c r="G42" s="51">
        <f>'Detail Scorecard'!F215</f>
        <v>9</v>
      </c>
      <c r="H42" s="51">
        <f>'Detail Scorecard'!G215</f>
        <v>9</v>
      </c>
      <c r="I42" s="51">
        <f>'Detail Scorecard'!H215</f>
        <v>7</v>
      </c>
      <c r="J42" s="51">
        <f>'Detail Scorecard'!I215</f>
        <v>7</v>
      </c>
      <c r="K42" s="51">
        <f>'Detail Scorecard'!J215</f>
        <v>7</v>
      </c>
      <c r="L42" s="3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row>
    <row r="43" spans="1:152" s="37" customFormat="1" ht="26" x14ac:dyDescent="0.15">
      <c r="A43" s="53" t="s">
        <v>215</v>
      </c>
      <c r="B43" s="62"/>
      <c r="C43" s="51">
        <f>'Detail Scorecard'!B216</f>
        <v>9</v>
      </c>
      <c r="D43" s="51">
        <f>'Detail Scorecard'!C216</f>
        <v>9</v>
      </c>
      <c r="E43" s="51">
        <f>'Detail Scorecard'!D216</f>
        <v>9</v>
      </c>
      <c r="F43" s="51">
        <f>'Detail Scorecard'!E216</f>
        <v>9</v>
      </c>
      <c r="G43" s="51">
        <f>'Detail Scorecard'!F216</f>
        <v>9</v>
      </c>
      <c r="H43" s="51">
        <f>'Detail Scorecard'!G216</f>
        <v>9</v>
      </c>
      <c r="I43" s="51">
        <f>'Detail Scorecard'!H216</f>
        <v>7</v>
      </c>
      <c r="J43" s="51">
        <f>'Detail Scorecard'!I216</f>
        <v>7</v>
      </c>
      <c r="K43" s="51">
        <f>'Detail Scorecard'!J216</f>
        <v>7</v>
      </c>
      <c r="L43" s="3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row>
    <row r="44" spans="1:152" s="37" customFormat="1" ht="26" x14ac:dyDescent="0.15">
      <c r="A44" s="53" t="s">
        <v>216</v>
      </c>
      <c r="B44" s="62"/>
      <c r="C44" s="51">
        <f>'Detail Scorecard'!B217</f>
        <v>9</v>
      </c>
      <c r="D44" s="51">
        <f>'Detail Scorecard'!C217</f>
        <v>9</v>
      </c>
      <c r="E44" s="51">
        <f>'Detail Scorecard'!D217</f>
        <v>9</v>
      </c>
      <c r="F44" s="51">
        <f>'Detail Scorecard'!E217</f>
        <v>9</v>
      </c>
      <c r="G44" s="51">
        <f>'Detail Scorecard'!F217</f>
        <v>9</v>
      </c>
      <c r="H44" s="51">
        <f>'Detail Scorecard'!G217</f>
        <v>9</v>
      </c>
      <c r="I44" s="51">
        <f>'Detail Scorecard'!H217</f>
        <v>7</v>
      </c>
      <c r="J44" s="51">
        <f>'Detail Scorecard'!I217</f>
        <v>7</v>
      </c>
      <c r="K44" s="51">
        <f>'Detail Scorecard'!J217</f>
        <v>7</v>
      </c>
      <c r="L44" s="3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row>
    <row r="45" spans="1:152" s="37" customFormat="1" ht="39" x14ac:dyDescent="0.15">
      <c r="A45" s="53" t="s">
        <v>217</v>
      </c>
      <c r="B45" s="62"/>
      <c r="C45" s="51">
        <f>'Detail Scorecard'!B218</f>
        <v>9</v>
      </c>
      <c r="D45" s="51">
        <f>'Detail Scorecard'!C218</f>
        <v>9</v>
      </c>
      <c r="E45" s="51">
        <f>'Detail Scorecard'!D218</f>
        <v>9</v>
      </c>
      <c r="F45" s="51">
        <f>'Detail Scorecard'!E218</f>
        <v>9</v>
      </c>
      <c r="G45" s="51">
        <f>'Detail Scorecard'!F218</f>
        <v>9</v>
      </c>
      <c r="H45" s="51">
        <f>'Detail Scorecard'!G218</f>
        <v>9</v>
      </c>
      <c r="I45" s="51">
        <f>'Detail Scorecard'!H218</f>
        <v>7</v>
      </c>
      <c r="J45" s="51">
        <f>'Detail Scorecard'!I218</f>
        <v>7</v>
      </c>
      <c r="K45" s="51">
        <f>'Detail Scorecard'!J218</f>
        <v>7</v>
      </c>
      <c r="L45" s="3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row>
    <row r="46" spans="1:152" x14ac:dyDescent="0.15">
      <c r="A46" s="18"/>
      <c r="B46" s="61"/>
      <c r="C46" s="50"/>
      <c r="D46" s="50"/>
      <c r="E46" s="50"/>
      <c r="F46" s="50"/>
      <c r="G46" s="50"/>
      <c r="H46" s="50"/>
      <c r="I46" s="50"/>
      <c r="J46" s="50"/>
      <c r="K46" s="50"/>
      <c r="L46" s="2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row>
    <row r="47" spans="1:152" x14ac:dyDescent="0.15">
      <c r="A47" s="26"/>
      <c r="C47" s="50"/>
      <c r="D47" s="50"/>
      <c r="E47" s="50"/>
      <c r="F47" s="50"/>
      <c r="G47" s="50"/>
      <c r="H47" s="50"/>
      <c r="I47" s="50"/>
      <c r="J47" s="50"/>
      <c r="K47" s="50"/>
    </row>
    <row r="48" spans="1:152" x14ac:dyDescent="0.15">
      <c r="A48" s="76" t="s">
        <v>219</v>
      </c>
      <c r="B48" s="76"/>
      <c r="C48" s="64">
        <f>SUM(C1:C47)</f>
        <v>255</v>
      </c>
      <c r="D48" s="64">
        <f>SUM(D1:D47)</f>
        <v>277.44444444444446</v>
      </c>
      <c r="E48" s="64">
        <f>SUM(E1:E47)</f>
        <v>255.88888888888889</v>
      </c>
      <c r="F48" s="64">
        <f t="shared" ref="F48:H48" si="5">SUM(F1:F47)</f>
        <v>298.8</v>
      </c>
      <c r="G48" s="64">
        <f t="shared" si="5"/>
        <v>296.57777777777778</v>
      </c>
      <c r="H48" s="64">
        <f t="shared" si="5"/>
        <v>263.46666666666664</v>
      </c>
      <c r="I48" s="64">
        <f>SUM(I1:I47)</f>
        <v>194.2</v>
      </c>
      <c r="J48" s="64">
        <f>SUM(J1:J47)</f>
        <v>181.75555555555556</v>
      </c>
      <c r="K48" s="64">
        <f>SUM(K1:K47)</f>
        <v>225.31111111111113</v>
      </c>
    </row>
    <row r="49" spans="1:11" x14ac:dyDescent="0.15">
      <c r="A49" s="77"/>
      <c r="B49" s="77"/>
      <c r="C49" s="78">
        <f>C48+D48+E48</f>
        <v>788.33333333333337</v>
      </c>
      <c r="D49" s="79"/>
      <c r="E49" s="80"/>
      <c r="F49" s="81">
        <f>F48+G48+H48</f>
        <v>858.84444444444443</v>
      </c>
      <c r="G49" s="82"/>
      <c r="H49" s="83"/>
      <c r="I49" s="70">
        <f>I48+J48+K48</f>
        <v>601.26666666666665</v>
      </c>
      <c r="J49" s="71"/>
      <c r="K49" s="72"/>
    </row>
    <row r="50" spans="1:11" x14ac:dyDescent="0.15">
      <c r="A50" s="84" t="s">
        <v>220</v>
      </c>
      <c r="B50" s="84"/>
      <c r="C50" s="65">
        <f>SUM(C5:C13)*($B$3)+SUM(C17:C21)*($B$15)+SUM(C25:C26)*($B$23)+SUM(C30:C36)*($B$28)+SUM(C40:C45)*($B$38)</f>
        <v>1362</v>
      </c>
      <c r="D50" s="65">
        <f t="shared" ref="C50:K50" si="6">SUM(D5:D13)*($B$3)+SUM(D17:D21)*($B$15)+SUM(D25:D26)*($B$23)+SUM(D30:D36)*($B$28)+SUM(D40:D45)*($B$38)</f>
        <v>1528</v>
      </c>
      <c r="E50" s="65">
        <f t="shared" si="6"/>
        <v>1385</v>
      </c>
      <c r="F50" s="65">
        <f t="shared" si="6"/>
        <v>1686</v>
      </c>
      <c r="G50" s="65">
        <f t="shared" si="6"/>
        <v>1668</v>
      </c>
      <c r="H50" s="65">
        <f t="shared" si="6"/>
        <v>1463</v>
      </c>
      <c r="I50" s="65">
        <f t="shared" si="6"/>
        <v>1087</v>
      </c>
      <c r="J50" s="65">
        <f t="shared" si="6"/>
        <v>1002</v>
      </c>
      <c r="K50" s="65">
        <f t="shared" si="6"/>
        <v>1260</v>
      </c>
    </row>
    <row r="51" spans="1:11" x14ac:dyDescent="0.15">
      <c r="A51" s="85"/>
      <c r="B51" s="85"/>
      <c r="C51" s="78">
        <f>C50+D50+E50</f>
        <v>4275</v>
      </c>
      <c r="D51" s="79"/>
      <c r="E51" s="80"/>
      <c r="F51" s="81">
        <f>F50+G50+H50</f>
        <v>4817</v>
      </c>
      <c r="G51" s="82"/>
      <c r="H51" s="83"/>
      <c r="I51" s="70">
        <f>I50+J50+K50</f>
        <v>3349</v>
      </c>
      <c r="J51" s="71"/>
      <c r="K51" s="72"/>
    </row>
  </sheetData>
  <mergeCells count="13">
    <mergeCell ref="I51:K51"/>
    <mergeCell ref="C1:E1"/>
    <mergeCell ref="F1:H1"/>
    <mergeCell ref="I1:K1"/>
    <mergeCell ref="A48:A49"/>
    <mergeCell ref="C49:E49"/>
    <mergeCell ref="F49:H49"/>
    <mergeCell ref="I49:K49"/>
    <mergeCell ref="A50:A51"/>
    <mergeCell ref="B48:B49"/>
    <mergeCell ref="B50:B51"/>
    <mergeCell ref="C51:E51"/>
    <mergeCell ref="F51:H51"/>
  </mergeCells>
  <conditionalFormatting sqref="C4:K13 C16:K21 C24:K26 C29:K36 C39:K45">
    <cfRule type="cellIs" dxfId="2" priority="3" operator="between">
      <formula>7.5</formula>
      <formula>9</formula>
    </cfRule>
    <cfRule type="cellIs" dxfId="1" priority="4" operator="between">
      <formula>3.5</formula>
      <formula>7.49</formula>
    </cfRule>
    <cfRule type="cellIs" dxfId="0" priority="5" operator="between">
      <formula>1</formula>
      <formula>3.49</formula>
    </cfRule>
  </conditionalFormatting>
  <conditionalFormatting sqref="C49:K49">
    <cfRule type="colorScale" priority="2">
      <colorScale>
        <cfvo type="min"/>
        <cfvo type="percentile" val="50"/>
        <cfvo type="max"/>
        <color rgb="FFFF7128"/>
        <color rgb="FFFFEB84"/>
        <color rgb="FF63BE7B"/>
      </colorScale>
    </cfRule>
  </conditionalFormatting>
  <conditionalFormatting sqref="C51:K51">
    <cfRule type="colorScale" priority="1">
      <colorScale>
        <cfvo type="min"/>
        <cfvo type="percentile" val="50"/>
        <cfvo type="max"/>
        <color rgb="FFFF7128"/>
        <color rgb="FFFFEB84"/>
        <color rgb="FF63BE7B"/>
      </colorScale>
    </cfRule>
  </conditionalFormatting>
  <pageMargins left="0.75" right="0.75" top="1" bottom="1" header="0.5" footer="0.5"/>
  <pageSetup scale="31" orientation="landscape" horizontalDpi="4294967292" verticalDpi="4294967292"/>
  <headerFooter alignWithMargins="0">
    <oddHeader>&amp;C&amp;"Verdana,Bold"Marketing Automation 
Vendor Demo Evaluation
Grading Sheet</oddHead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0"/>
  <sheetViews>
    <sheetView zoomScale="87" zoomScaleNormal="87" zoomScalePageLayoutView="87" workbookViewId="0">
      <pane xSplit="1" ySplit="2" topLeftCell="B185" activePane="bottomRight" state="frozen"/>
      <selection pane="topRight" activeCell="B1" sqref="B1"/>
      <selection pane="bottomLeft" activeCell="A3" sqref="A3"/>
      <selection pane="bottomRight" activeCell="J196" sqref="J196"/>
    </sheetView>
  </sheetViews>
  <sheetFormatPr baseColWidth="10" defaultColWidth="12.33203125" defaultRowHeight="13" x14ac:dyDescent="0.15"/>
  <cols>
    <col min="1" max="1" width="69.33203125" style="4" customWidth="1"/>
    <col min="2" max="2" width="11.1640625" style="4" customWidth="1"/>
    <col min="3" max="3" width="15.5" style="4" customWidth="1"/>
    <col min="4" max="4" width="17.1640625" style="4" customWidth="1"/>
    <col min="5" max="5" width="10.6640625" style="4" customWidth="1"/>
    <col min="6" max="6" width="15.5" style="4" customWidth="1"/>
    <col min="7" max="7" width="17.1640625" style="4" customWidth="1"/>
    <col min="8" max="8" width="11" style="4" customWidth="1"/>
    <col min="9" max="9" width="16.83203125" style="4" customWidth="1"/>
    <col min="10" max="10" width="23.1640625" style="4" customWidth="1"/>
    <col min="11" max="11" width="46.1640625" style="4" customWidth="1"/>
    <col min="12" max="12" width="24.33203125" style="4" customWidth="1"/>
    <col min="13" max="13" width="26.83203125" style="4" customWidth="1"/>
    <col min="14" max="16384" width="12.33203125" style="4"/>
  </cols>
  <sheetData>
    <row r="1" spans="1:13" ht="24.75" customHeight="1" x14ac:dyDescent="0.15">
      <c r="A1" s="12" t="s">
        <v>149</v>
      </c>
      <c r="B1" s="73" t="s">
        <v>222</v>
      </c>
      <c r="C1" s="74"/>
      <c r="D1" s="75"/>
      <c r="E1" s="86" t="s">
        <v>223</v>
      </c>
      <c r="F1" s="86"/>
      <c r="G1" s="86"/>
      <c r="H1" s="86" t="s">
        <v>224</v>
      </c>
      <c r="I1" s="86"/>
      <c r="J1" s="86"/>
      <c r="K1" s="7"/>
      <c r="L1" s="7"/>
      <c r="M1" s="8"/>
    </row>
    <row r="2" spans="1:13" ht="39" x14ac:dyDescent="0.15">
      <c r="B2" s="1" t="s">
        <v>136</v>
      </c>
      <c r="C2" s="1" t="s">
        <v>134</v>
      </c>
      <c r="D2" s="2" t="s">
        <v>135</v>
      </c>
      <c r="E2" s="9" t="s">
        <v>136</v>
      </c>
      <c r="F2" s="1" t="s">
        <v>134</v>
      </c>
      <c r="G2" s="2" t="s">
        <v>135</v>
      </c>
      <c r="H2" s="9" t="s">
        <v>136</v>
      </c>
      <c r="I2" s="1" t="s">
        <v>134</v>
      </c>
      <c r="J2" s="2" t="s">
        <v>135</v>
      </c>
      <c r="K2" s="1" t="s">
        <v>137</v>
      </c>
    </row>
    <row r="3" spans="1:13" s="15" customFormat="1" x14ac:dyDescent="0.15">
      <c r="A3" s="29" t="s">
        <v>0</v>
      </c>
      <c r="B3" s="14"/>
      <c r="C3" s="14"/>
      <c r="D3" s="14"/>
      <c r="E3" s="14"/>
      <c r="F3" s="14"/>
      <c r="G3" s="14"/>
      <c r="H3" s="14"/>
      <c r="I3" s="14"/>
      <c r="J3" s="14"/>
      <c r="K3" s="30"/>
    </row>
    <row r="4" spans="1:13" s="15" customFormat="1" x14ac:dyDescent="0.15">
      <c r="A4" s="31"/>
      <c r="B4" s="14"/>
      <c r="C4" s="14"/>
      <c r="D4" s="14"/>
      <c r="E4" s="14"/>
      <c r="F4" s="14"/>
      <c r="G4" s="14"/>
      <c r="H4" s="14"/>
      <c r="I4" s="14"/>
      <c r="J4" s="14"/>
      <c r="K4" s="30"/>
    </row>
    <row r="5" spans="1:13" s="15" customFormat="1" ht="39" x14ac:dyDescent="0.15">
      <c r="A5" s="32" t="s">
        <v>165</v>
      </c>
      <c r="B5" s="14"/>
      <c r="C5" s="14"/>
      <c r="D5" s="14"/>
      <c r="E5" s="14"/>
      <c r="F5" s="14"/>
      <c r="G5" s="14"/>
      <c r="H5" s="14"/>
      <c r="I5" s="14"/>
      <c r="J5" s="14"/>
      <c r="K5" s="30"/>
    </row>
    <row r="6" spans="1:13" s="6" customFormat="1" x14ac:dyDescent="0.15">
      <c r="A6" s="33"/>
      <c r="B6" s="5"/>
      <c r="C6" s="5"/>
      <c r="D6" s="5"/>
      <c r="E6" s="5"/>
      <c r="F6" s="5"/>
      <c r="G6" s="5"/>
      <c r="H6" s="5"/>
      <c r="I6" s="5"/>
      <c r="J6" s="5"/>
      <c r="K6" s="28"/>
    </row>
    <row r="7" spans="1:13" s="17" customFormat="1" x14ac:dyDescent="0.15">
      <c r="A7" s="19" t="s">
        <v>151</v>
      </c>
      <c r="B7" s="16">
        <f>AVERAGE(B8:B28)</f>
        <v>7</v>
      </c>
      <c r="C7" s="16">
        <f t="shared" ref="C7:D7" si="0">AVERAGE(C8:C28)</f>
        <v>9</v>
      </c>
      <c r="D7" s="16">
        <f t="shared" si="0"/>
        <v>9</v>
      </c>
      <c r="E7" s="16">
        <f t="shared" ref="E7" si="1">AVERAGE(E8:E28)</f>
        <v>9</v>
      </c>
      <c r="F7" s="16">
        <f t="shared" ref="F7" si="2">AVERAGE(F8:F28)</f>
        <v>9</v>
      </c>
      <c r="G7" s="16">
        <f t="shared" ref="G7" si="3">AVERAGE(G8:G28)</f>
        <v>9</v>
      </c>
      <c r="H7" s="16">
        <f t="shared" ref="H7" si="4">AVERAGE(H8:H28)</f>
        <v>7</v>
      </c>
      <c r="I7" s="16">
        <f t="shared" ref="I7" si="5">AVERAGE(I8:I28)</f>
        <v>9</v>
      </c>
      <c r="J7" s="16">
        <f t="shared" ref="J7" si="6">AVERAGE(J8:J28)</f>
        <v>7</v>
      </c>
      <c r="K7" s="27"/>
    </row>
    <row r="8" spans="1:13" x14ac:dyDescent="0.15">
      <c r="A8" s="20" t="s">
        <v>124</v>
      </c>
      <c r="B8" s="3">
        <v>7</v>
      </c>
      <c r="C8" s="3">
        <v>9</v>
      </c>
      <c r="D8" s="3">
        <v>9</v>
      </c>
      <c r="E8" s="3">
        <v>9</v>
      </c>
      <c r="F8" s="3">
        <v>9</v>
      </c>
      <c r="G8" s="3">
        <v>9</v>
      </c>
      <c r="H8" s="3">
        <v>7</v>
      </c>
      <c r="I8" s="3">
        <v>9</v>
      </c>
      <c r="J8" s="3">
        <v>7</v>
      </c>
      <c r="K8" s="26"/>
    </row>
    <row r="9" spans="1:13" x14ac:dyDescent="0.15">
      <c r="A9" s="20" t="s">
        <v>5</v>
      </c>
      <c r="B9" s="3">
        <v>7</v>
      </c>
      <c r="C9" s="3">
        <v>9</v>
      </c>
      <c r="D9" s="3">
        <v>9</v>
      </c>
      <c r="E9" s="3">
        <v>9</v>
      </c>
      <c r="F9" s="3">
        <v>9</v>
      </c>
      <c r="G9" s="3">
        <v>9</v>
      </c>
      <c r="H9" s="3">
        <v>7</v>
      </c>
      <c r="I9" s="3">
        <v>9</v>
      </c>
      <c r="J9" s="3">
        <v>7</v>
      </c>
      <c r="K9" s="26"/>
    </row>
    <row r="10" spans="1:13" x14ac:dyDescent="0.15">
      <c r="A10" s="20" t="s">
        <v>6</v>
      </c>
      <c r="B10" s="3">
        <v>7</v>
      </c>
      <c r="C10" s="3">
        <v>9</v>
      </c>
      <c r="D10" s="3">
        <v>9</v>
      </c>
      <c r="E10" s="3">
        <v>9</v>
      </c>
      <c r="F10" s="3">
        <v>9</v>
      </c>
      <c r="G10" s="3">
        <v>9</v>
      </c>
      <c r="H10" s="3">
        <v>7</v>
      </c>
      <c r="I10" s="3">
        <v>9</v>
      </c>
      <c r="J10" s="3">
        <v>7</v>
      </c>
      <c r="K10" s="26"/>
    </row>
    <row r="11" spans="1:13" x14ac:dyDescent="0.15">
      <c r="A11" s="20" t="s">
        <v>7</v>
      </c>
      <c r="B11" s="3">
        <v>7</v>
      </c>
      <c r="C11" s="3">
        <v>9</v>
      </c>
      <c r="D11" s="3">
        <v>9</v>
      </c>
      <c r="E11" s="3">
        <v>9</v>
      </c>
      <c r="F11" s="3">
        <v>9</v>
      </c>
      <c r="G11" s="3">
        <v>9</v>
      </c>
      <c r="H11" s="3">
        <v>7</v>
      </c>
      <c r="I11" s="3">
        <v>9</v>
      </c>
      <c r="J11" s="3">
        <v>7</v>
      </c>
      <c r="K11" s="26"/>
    </row>
    <row r="12" spans="1:13" x14ac:dyDescent="0.15">
      <c r="A12" s="20" t="s">
        <v>125</v>
      </c>
      <c r="B12" s="3">
        <v>7</v>
      </c>
      <c r="C12" s="3">
        <v>9</v>
      </c>
      <c r="D12" s="3">
        <v>9</v>
      </c>
      <c r="E12" s="3">
        <v>9</v>
      </c>
      <c r="F12" s="3">
        <v>9</v>
      </c>
      <c r="G12" s="3">
        <v>9</v>
      </c>
      <c r="H12" s="3">
        <v>7</v>
      </c>
      <c r="I12" s="3">
        <v>9</v>
      </c>
      <c r="J12" s="3">
        <v>7</v>
      </c>
      <c r="K12" s="26"/>
    </row>
    <row r="13" spans="1:13" x14ac:dyDescent="0.15">
      <c r="A13" s="20" t="s">
        <v>126</v>
      </c>
      <c r="B13" s="3">
        <v>7</v>
      </c>
      <c r="C13" s="3">
        <v>9</v>
      </c>
      <c r="D13" s="3">
        <v>9</v>
      </c>
      <c r="E13" s="3">
        <v>9</v>
      </c>
      <c r="F13" s="3">
        <v>9</v>
      </c>
      <c r="G13" s="3">
        <v>9</v>
      </c>
      <c r="H13" s="3">
        <v>7</v>
      </c>
      <c r="I13" s="3">
        <v>9</v>
      </c>
      <c r="J13" s="3">
        <v>7</v>
      </c>
      <c r="K13" s="26"/>
    </row>
    <row r="14" spans="1:13" x14ac:dyDescent="0.15">
      <c r="A14" s="20" t="s">
        <v>8</v>
      </c>
      <c r="B14" s="3">
        <v>7</v>
      </c>
      <c r="C14" s="3">
        <v>9</v>
      </c>
      <c r="D14" s="3">
        <v>9</v>
      </c>
      <c r="E14" s="3">
        <v>9</v>
      </c>
      <c r="F14" s="3">
        <v>9</v>
      </c>
      <c r="G14" s="3">
        <v>9</v>
      </c>
      <c r="H14" s="3">
        <v>7</v>
      </c>
      <c r="I14" s="3">
        <v>9</v>
      </c>
      <c r="J14" s="3">
        <v>7</v>
      </c>
      <c r="K14" s="26"/>
    </row>
    <row r="15" spans="1:13" x14ac:dyDescent="0.15">
      <c r="A15" s="20" t="s">
        <v>9</v>
      </c>
      <c r="B15" s="3">
        <v>7</v>
      </c>
      <c r="C15" s="3">
        <v>9</v>
      </c>
      <c r="D15" s="3">
        <v>9</v>
      </c>
      <c r="E15" s="3">
        <v>9</v>
      </c>
      <c r="F15" s="3">
        <v>9</v>
      </c>
      <c r="G15" s="3">
        <v>9</v>
      </c>
      <c r="H15" s="3">
        <v>7</v>
      </c>
      <c r="I15" s="3">
        <v>9</v>
      </c>
      <c r="J15" s="3">
        <v>7</v>
      </c>
      <c r="K15" s="26"/>
    </row>
    <row r="16" spans="1:13" x14ac:dyDescent="0.15">
      <c r="A16" s="20" t="s">
        <v>10</v>
      </c>
      <c r="B16" s="3">
        <v>7</v>
      </c>
      <c r="C16" s="3">
        <v>9</v>
      </c>
      <c r="D16" s="3">
        <v>9</v>
      </c>
      <c r="E16" s="3">
        <v>9</v>
      </c>
      <c r="F16" s="3">
        <v>9</v>
      </c>
      <c r="G16" s="3">
        <v>9</v>
      </c>
      <c r="H16" s="3">
        <v>7</v>
      </c>
      <c r="I16" s="3">
        <v>9</v>
      </c>
      <c r="J16" s="3">
        <v>7</v>
      </c>
      <c r="K16" s="26"/>
    </row>
    <row r="17" spans="1:11" x14ac:dyDescent="0.15">
      <c r="A17" s="20" t="s">
        <v>11</v>
      </c>
      <c r="B17" s="3">
        <v>7</v>
      </c>
      <c r="C17" s="3">
        <v>9</v>
      </c>
      <c r="D17" s="3">
        <v>9</v>
      </c>
      <c r="E17" s="3">
        <v>9</v>
      </c>
      <c r="F17" s="3">
        <v>9</v>
      </c>
      <c r="G17" s="3">
        <v>9</v>
      </c>
      <c r="H17" s="3">
        <v>7</v>
      </c>
      <c r="I17" s="3">
        <v>9</v>
      </c>
      <c r="J17" s="3">
        <v>7</v>
      </c>
      <c r="K17" s="26"/>
    </row>
    <row r="18" spans="1:11" x14ac:dyDescent="0.15">
      <c r="A18" s="20" t="s">
        <v>12</v>
      </c>
      <c r="B18" s="3">
        <v>7</v>
      </c>
      <c r="C18" s="3">
        <v>9</v>
      </c>
      <c r="D18" s="3">
        <v>9</v>
      </c>
      <c r="E18" s="3">
        <v>9</v>
      </c>
      <c r="F18" s="3">
        <v>9</v>
      </c>
      <c r="G18" s="3">
        <v>9</v>
      </c>
      <c r="H18" s="3">
        <v>7</v>
      </c>
      <c r="I18" s="3">
        <v>9</v>
      </c>
      <c r="J18" s="3">
        <v>7</v>
      </c>
      <c r="K18" s="26"/>
    </row>
    <row r="19" spans="1:11" x14ac:dyDescent="0.15">
      <c r="A19" s="20" t="s">
        <v>13</v>
      </c>
      <c r="B19" s="3">
        <v>7</v>
      </c>
      <c r="C19" s="3">
        <v>9</v>
      </c>
      <c r="D19" s="3">
        <v>9</v>
      </c>
      <c r="E19" s="3">
        <v>9</v>
      </c>
      <c r="F19" s="3">
        <v>9</v>
      </c>
      <c r="G19" s="3">
        <v>9</v>
      </c>
      <c r="H19" s="3">
        <v>7</v>
      </c>
      <c r="I19" s="3">
        <v>9</v>
      </c>
      <c r="J19" s="3">
        <v>7</v>
      </c>
      <c r="K19" s="26"/>
    </row>
    <row r="20" spans="1:11" x14ac:dyDescent="0.15">
      <c r="A20" s="20" t="s">
        <v>14</v>
      </c>
      <c r="B20" s="3">
        <v>7</v>
      </c>
      <c r="C20" s="3">
        <v>9</v>
      </c>
      <c r="D20" s="3">
        <v>9</v>
      </c>
      <c r="E20" s="3">
        <v>9</v>
      </c>
      <c r="F20" s="3">
        <v>9</v>
      </c>
      <c r="G20" s="3">
        <v>9</v>
      </c>
      <c r="H20" s="3">
        <v>7</v>
      </c>
      <c r="I20" s="3">
        <v>9</v>
      </c>
      <c r="J20" s="3">
        <v>7</v>
      </c>
      <c r="K20" s="26"/>
    </row>
    <row r="21" spans="1:11" x14ac:dyDescent="0.15">
      <c r="A21" s="20" t="s">
        <v>127</v>
      </c>
      <c r="B21" s="3">
        <v>7</v>
      </c>
      <c r="C21" s="3">
        <v>9</v>
      </c>
      <c r="D21" s="3">
        <v>9</v>
      </c>
      <c r="E21" s="3">
        <v>9</v>
      </c>
      <c r="F21" s="3">
        <v>9</v>
      </c>
      <c r="G21" s="3">
        <v>9</v>
      </c>
      <c r="H21" s="3">
        <v>7</v>
      </c>
      <c r="I21" s="3">
        <v>9</v>
      </c>
      <c r="J21" s="3">
        <v>7</v>
      </c>
      <c r="K21" s="26"/>
    </row>
    <row r="22" spans="1:11" x14ac:dyDescent="0.15">
      <c r="A22" s="20" t="s">
        <v>128</v>
      </c>
      <c r="B22" s="3">
        <v>7</v>
      </c>
      <c r="C22" s="3">
        <v>9</v>
      </c>
      <c r="D22" s="3">
        <v>9</v>
      </c>
      <c r="E22" s="3">
        <v>9</v>
      </c>
      <c r="F22" s="3">
        <v>9</v>
      </c>
      <c r="G22" s="3">
        <v>9</v>
      </c>
      <c r="H22" s="3">
        <v>7</v>
      </c>
      <c r="I22" s="3">
        <v>9</v>
      </c>
      <c r="J22" s="3">
        <v>7</v>
      </c>
      <c r="K22" s="26"/>
    </row>
    <row r="23" spans="1:11" x14ac:dyDescent="0.15">
      <c r="A23" s="20" t="s">
        <v>129</v>
      </c>
      <c r="B23" s="3">
        <v>7</v>
      </c>
      <c r="C23" s="3">
        <v>9</v>
      </c>
      <c r="D23" s="3">
        <v>9</v>
      </c>
      <c r="E23" s="3">
        <v>9</v>
      </c>
      <c r="F23" s="3">
        <v>9</v>
      </c>
      <c r="G23" s="3">
        <v>9</v>
      </c>
      <c r="H23" s="3">
        <v>7</v>
      </c>
      <c r="I23" s="3">
        <v>9</v>
      </c>
      <c r="J23" s="3">
        <v>7</v>
      </c>
      <c r="K23" s="26"/>
    </row>
    <row r="24" spans="1:11" x14ac:dyDescent="0.15">
      <c r="A24" s="20" t="s">
        <v>130</v>
      </c>
      <c r="B24" s="3">
        <v>7</v>
      </c>
      <c r="C24" s="3">
        <v>9</v>
      </c>
      <c r="D24" s="3">
        <v>9</v>
      </c>
      <c r="E24" s="3">
        <v>9</v>
      </c>
      <c r="F24" s="3">
        <v>9</v>
      </c>
      <c r="G24" s="3">
        <v>9</v>
      </c>
      <c r="H24" s="3">
        <v>7</v>
      </c>
      <c r="I24" s="3">
        <v>9</v>
      </c>
      <c r="J24" s="3">
        <v>7</v>
      </c>
      <c r="K24" s="26"/>
    </row>
    <row r="25" spans="1:11" x14ac:dyDescent="0.15">
      <c r="A25" s="20" t="s">
        <v>131</v>
      </c>
      <c r="B25" s="3">
        <v>7</v>
      </c>
      <c r="C25" s="3">
        <v>9</v>
      </c>
      <c r="D25" s="3">
        <v>9</v>
      </c>
      <c r="E25" s="3">
        <v>9</v>
      </c>
      <c r="F25" s="3">
        <v>9</v>
      </c>
      <c r="G25" s="3">
        <v>9</v>
      </c>
      <c r="H25" s="3">
        <v>7</v>
      </c>
      <c r="I25" s="3">
        <v>9</v>
      </c>
      <c r="J25" s="3">
        <v>7</v>
      </c>
      <c r="K25" s="26"/>
    </row>
    <row r="26" spans="1:11" x14ac:dyDescent="0.15">
      <c r="A26" s="20" t="s">
        <v>132</v>
      </c>
      <c r="B26" s="3">
        <v>7</v>
      </c>
      <c r="C26" s="3">
        <v>9</v>
      </c>
      <c r="D26" s="3">
        <v>9</v>
      </c>
      <c r="E26" s="3">
        <v>9</v>
      </c>
      <c r="F26" s="3">
        <v>9</v>
      </c>
      <c r="G26" s="3">
        <v>9</v>
      </c>
      <c r="H26" s="3">
        <v>7</v>
      </c>
      <c r="I26" s="3">
        <v>9</v>
      </c>
      <c r="J26" s="3">
        <v>7</v>
      </c>
      <c r="K26" s="26"/>
    </row>
    <row r="27" spans="1:11" x14ac:dyDescent="0.15">
      <c r="A27" s="20" t="s">
        <v>133</v>
      </c>
      <c r="B27" s="3">
        <v>7</v>
      </c>
      <c r="C27" s="3">
        <v>9</v>
      </c>
      <c r="D27" s="3">
        <v>9</v>
      </c>
      <c r="E27" s="3">
        <v>9</v>
      </c>
      <c r="F27" s="3">
        <v>9</v>
      </c>
      <c r="G27" s="3">
        <v>9</v>
      </c>
      <c r="H27" s="3">
        <v>7</v>
      </c>
      <c r="I27" s="3">
        <v>9</v>
      </c>
      <c r="J27" s="3">
        <v>7</v>
      </c>
      <c r="K27" s="26"/>
    </row>
    <row r="28" spans="1:11" x14ac:dyDescent="0.15">
      <c r="A28" s="20" t="s">
        <v>15</v>
      </c>
      <c r="B28" s="3">
        <v>7</v>
      </c>
      <c r="C28" s="3">
        <v>9</v>
      </c>
      <c r="D28" s="3">
        <v>9</v>
      </c>
      <c r="E28" s="3">
        <v>9</v>
      </c>
      <c r="F28" s="3">
        <v>9</v>
      </c>
      <c r="G28" s="3">
        <v>9</v>
      </c>
      <c r="H28" s="3">
        <v>7</v>
      </c>
      <c r="I28" s="3">
        <v>9</v>
      </c>
      <c r="J28" s="3">
        <v>7</v>
      </c>
      <c r="K28" s="26"/>
    </row>
    <row r="29" spans="1:11" x14ac:dyDescent="0.15">
      <c r="A29" s="20"/>
      <c r="B29" s="3"/>
      <c r="C29" s="3"/>
      <c r="D29" s="3"/>
      <c r="E29" s="3"/>
      <c r="F29" s="3"/>
      <c r="G29" s="3"/>
      <c r="H29" s="3"/>
      <c r="I29" s="3"/>
      <c r="J29" s="3"/>
      <c r="K29" s="26"/>
    </row>
    <row r="30" spans="1:11" x14ac:dyDescent="0.15">
      <c r="A30" s="20"/>
      <c r="B30" s="5"/>
      <c r="C30" s="5"/>
      <c r="D30" s="5"/>
      <c r="E30" s="5"/>
      <c r="F30" s="5"/>
      <c r="G30" s="5"/>
      <c r="H30" s="5"/>
      <c r="I30" s="5"/>
      <c r="J30" s="5"/>
      <c r="K30" s="26"/>
    </row>
    <row r="31" spans="1:11" s="17" customFormat="1" x14ac:dyDescent="0.15">
      <c r="A31" s="19" t="s">
        <v>150</v>
      </c>
      <c r="B31" s="16">
        <f>AVERAGE(B32:B41)</f>
        <v>7</v>
      </c>
      <c r="C31" s="16">
        <f t="shared" ref="C31:J31" si="7">AVERAGE(C32:C41)</f>
        <v>8</v>
      </c>
      <c r="D31" s="16">
        <f t="shared" si="7"/>
        <v>8</v>
      </c>
      <c r="E31" s="16">
        <f t="shared" si="7"/>
        <v>9</v>
      </c>
      <c r="F31" s="16">
        <f t="shared" si="7"/>
        <v>9</v>
      </c>
      <c r="G31" s="16">
        <f t="shared" si="7"/>
        <v>9</v>
      </c>
      <c r="H31" s="16">
        <f t="shared" si="7"/>
        <v>7</v>
      </c>
      <c r="I31" s="16">
        <f t="shared" si="7"/>
        <v>7</v>
      </c>
      <c r="J31" s="16">
        <f t="shared" si="7"/>
        <v>5</v>
      </c>
      <c r="K31" s="27"/>
    </row>
    <row r="32" spans="1:11" x14ac:dyDescent="0.15">
      <c r="A32" s="20" t="s">
        <v>16</v>
      </c>
      <c r="B32" s="5">
        <v>7</v>
      </c>
      <c r="C32" s="5">
        <v>8</v>
      </c>
      <c r="D32" s="5">
        <v>8</v>
      </c>
      <c r="E32" s="3">
        <v>9</v>
      </c>
      <c r="F32" s="3">
        <v>9</v>
      </c>
      <c r="G32" s="3">
        <v>9</v>
      </c>
      <c r="H32" s="3">
        <v>7</v>
      </c>
      <c r="I32" s="3">
        <v>7</v>
      </c>
      <c r="J32" s="5">
        <v>5</v>
      </c>
      <c r="K32" s="26"/>
    </row>
    <row r="33" spans="1:11" x14ac:dyDescent="0.15">
      <c r="A33" s="20" t="s">
        <v>17</v>
      </c>
      <c r="B33" s="5">
        <v>7</v>
      </c>
      <c r="C33" s="5">
        <v>8</v>
      </c>
      <c r="D33" s="5">
        <v>8</v>
      </c>
      <c r="E33" s="3">
        <v>9</v>
      </c>
      <c r="F33" s="3">
        <v>9</v>
      </c>
      <c r="G33" s="3">
        <v>9</v>
      </c>
      <c r="H33" s="3">
        <v>7</v>
      </c>
      <c r="I33" s="3">
        <v>7</v>
      </c>
      <c r="J33" s="5">
        <v>5</v>
      </c>
      <c r="K33" s="26"/>
    </row>
    <row r="34" spans="1:11" x14ac:dyDescent="0.15">
      <c r="A34" s="20" t="s">
        <v>18</v>
      </c>
      <c r="B34" s="5">
        <v>7</v>
      </c>
      <c r="C34" s="5">
        <v>8</v>
      </c>
      <c r="D34" s="5">
        <v>8</v>
      </c>
      <c r="E34" s="3">
        <v>9</v>
      </c>
      <c r="F34" s="3">
        <v>9</v>
      </c>
      <c r="G34" s="3">
        <v>9</v>
      </c>
      <c r="H34" s="3">
        <v>7</v>
      </c>
      <c r="I34" s="3">
        <v>7</v>
      </c>
      <c r="J34" s="5">
        <v>5</v>
      </c>
      <c r="K34" s="26"/>
    </row>
    <row r="35" spans="1:11" x14ac:dyDescent="0.15">
      <c r="A35" s="20" t="s">
        <v>19</v>
      </c>
      <c r="B35" s="5">
        <v>7</v>
      </c>
      <c r="C35" s="5">
        <v>8</v>
      </c>
      <c r="D35" s="5">
        <v>8</v>
      </c>
      <c r="E35" s="3">
        <v>9</v>
      </c>
      <c r="F35" s="3">
        <v>9</v>
      </c>
      <c r="G35" s="3">
        <v>9</v>
      </c>
      <c r="H35" s="3">
        <v>7</v>
      </c>
      <c r="I35" s="3">
        <v>7</v>
      </c>
      <c r="J35" s="5">
        <v>5</v>
      </c>
      <c r="K35" s="26"/>
    </row>
    <row r="36" spans="1:11" ht="26" x14ac:dyDescent="0.15">
      <c r="A36" s="20" t="s">
        <v>20</v>
      </c>
      <c r="B36" s="5">
        <v>7</v>
      </c>
      <c r="C36" s="5">
        <v>8</v>
      </c>
      <c r="D36" s="5">
        <v>8</v>
      </c>
      <c r="E36" s="3">
        <v>9</v>
      </c>
      <c r="F36" s="3">
        <v>9</v>
      </c>
      <c r="G36" s="3">
        <v>9</v>
      </c>
      <c r="H36" s="3">
        <v>7</v>
      </c>
      <c r="I36" s="3">
        <v>7</v>
      </c>
      <c r="J36" s="5">
        <v>5</v>
      </c>
      <c r="K36" s="26"/>
    </row>
    <row r="37" spans="1:11" x14ac:dyDescent="0.15">
      <c r="A37" s="20" t="s">
        <v>21</v>
      </c>
      <c r="B37" s="5">
        <v>7</v>
      </c>
      <c r="C37" s="5">
        <v>8</v>
      </c>
      <c r="D37" s="5">
        <v>8</v>
      </c>
      <c r="E37" s="3">
        <v>9</v>
      </c>
      <c r="F37" s="3">
        <v>9</v>
      </c>
      <c r="G37" s="3">
        <v>9</v>
      </c>
      <c r="H37" s="3">
        <v>7</v>
      </c>
      <c r="I37" s="3">
        <v>7</v>
      </c>
      <c r="J37" s="5">
        <v>5</v>
      </c>
      <c r="K37" s="26"/>
    </row>
    <row r="38" spans="1:11" ht="26" x14ac:dyDescent="0.15">
      <c r="A38" s="20" t="s">
        <v>22</v>
      </c>
      <c r="B38" s="5">
        <v>7</v>
      </c>
      <c r="C38" s="5">
        <v>8</v>
      </c>
      <c r="D38" s="5">
        <v>8</v>
      </c>
      <c r="E38" s="3">
        <v>9</v>
      </c>
      <c r="F38" s="3">
        <v>9</v>
      </c>
      <c r="G38" s="3">
        <v>9</v>
      </c>
      <c r="H38" s="3">
        <v>7</v>
      </c>
      <c r="I38" s="3">
        <v>7</v>
      </c>
      <c r="J38" s="5">
        <v>5</v>
      </c>
      <c r="K38" s="26"/>
    </row>
    <row r="39" spans="1:11" x14ac:dyDescent="0.15">
      <c r="A39" s="20" t="s">
        <v>23</v>
      </c>
      <c r="B39" s="5">
        <v>7</v>
      </c>
      <c r="C39" s="5">
        <v>8</v>
      </c>
      <c r="D39" s="5">
        <v>8</v>
      </c>
      <c r="E39" s="3">
        <v>9</v>
      </c>
      <c r="F39" s="3">
        <v>9</v>
      </c>
      <c r="G39" s="3">
        <v>9</v>
      </c>
      <c r="H39" s="3">
        <v>7</v>
      </c>
      <c r="I39" s="3">
        <v>7</v>
      </c>
      <c r="J39" s="5">
        <v>5</v>
      </c>
      <c r="K39" s="26"/>
    </row>
    <row r="40" spans="1:11" ht="26" x14ac:dyDescent="0.15">
      <c r="A40" s="20" t="s">
        <v>24</v>
      </c>
      <c r="B40" s="5">
        <v>7</v>
      </c>
      <c r="C40" s="5">
        <v>8</v>
      </c>
      <c r="D40" s="5">
        <v>8</v>
      </c>
      <c r="E40" s="3">
        <v>9</v>
      </c>
      <c r="F40" s="3">
        <v>9</v>
      </c>
      <c r="G40" s="3">
        <v>9</v>
      </c>
      <c r="H40" s="3">
        <v>7</v>
      </c>
      <c r="I40" s="3">
        <v>7</v>
      </c>
      <c r="J40" s="5">
        <v>5</v>
      </c>
      <c r="K40" s="26"/>
    </row>
    <row r="41" spans="1:11" ht="26" x14ac:dyDescent="0.15">
      <c r="A41" s="20" t="s">
        <v>25</v>
      </c>
      <c r="B41" s="5">
        <v>7</v>
      </c>
      <c r="C41" s="5">
        <v>8</v>
      </c>
      <c r="D41" s="5">
        <v>8</v>
      </c>
      <c r="E41" s="3">
        <v>9</v>
      </c>
      <c r="F41" s="3">
        <v>9</v>
      </c>
      <c r="G41" s="3">
        <v>9</v>
      </c>
      <c r="H41" s="3">
        <v>7</v>
      </c>
      <c r="I41" s="3">
        <v>7</v>
      </c>
      <c r="J41" s="5">
        <v>5</v>
      </c>
      <c r="K41" s="26"/>
    </row>
    <row r="42" spans="1:11" x14ac:dyDescent="0.15">
      <c r="A42" s="20"/>
      <c r="B42" s="5"/>
      <c r="C42" s="5"/>
      <c r="D42" s="5"/>
      <c r="E42" s="5"/>
      <c r="F42" s="5"/>
      <c r="G42" s="5"/>
      <c r="H42" s="5"/>
      <c r="I42" s="5"/>
      <c r="J42" s="5"/>
      <c r="K42" s="26"/>
    </row>
    <row r="43" spans="1:11" s="17" customFormat="1" ht="26" x14ac:dyDescent="0.15">
      <c r="A43" s="19" t="s">
        <v>152</v>
      </c>
      <c r="B43" s="16">
        <f>AVERAGE(B44:B55)</f>
        <v>7</v>
      </c>
      <c r="C43" s="16">
        <f t="shared" ref="C43:J43" si="8">AVERAGE(C44:C55)</f>
        <v>9</v>
      </c>
      <c r="D43" s="16">
        <f t="shared" si="8"/>
        <v>8</v>
      </c>
      <c r="E43" s="16">
        <f t="shared" si="8"/>
        <v>9</v>
      </c>
      <c r="F43" s="16">
        <f t="shared" si="8"/>
        <v>8</v>
      </c>
      <c r="G43" s="16">
        <f t="shared" si="8"/>
        <v>8</v>
      </c>
      <c r="H43" s="16">
        <f t="shared" si="8"/>
        <v>7</v>
      </c>
      <c r="I43" s="16">
        <f t="shared" si="8"/>
        <v>5</v>
      </c>
      <c r="J43" s="16">
        <f t="shared" si="8"/>
        <v>5</v>
      </c>
      <c r="K43" s="27"/>
    </row>
    <row r="44" spans="1:11" x14ac:dyDescent="0.15">
      <c r="A44" s="20" t="s">
        <v>28</v>
      </c>
      <c r="B44" s="5">
        <v>7</v>
      </c>
      <c r="C44" s="5">
        <v>9</v>
      </c>
      <c r="D44" s="5">
        <v>8</v>
      </c>
      <c r="E44" s="3">
        <v>9</v>
      </c>
      <c r="F44" s="5">
        <v>8</v>
      </c>
      <c r="G44" s="5">
        <v>8</v>
      </c>
      <c r="H44" s="3">
        <v>7</v>
      </c>
      <c r="I44" s="5">
        <v>5</v>
      </c>
      <c r="J44" s="5">
        <v>5</v>
      </c>
      <c r="K44" s="26"/>
    </row>
    <row r="45" spans="1:11" x14ac:dyDescent="0.15">
      <c r="A45" s="21" t="s">
        <v>153</v>
      </c>
      <c r="B45" s="5">
        <v>7</v>
      </c>
      <c r="C45" s="5">
        <v>9</v>
      </c>
      <c r="D45" s="5">
        <v>8</v>
      </c>
      <c r="E45" s="3">
        <v>9</v>
      </c>
      <c r="F45" s="5">
        <v>8</v>
      </c>
      <c r="G45" s="5">
        <v>8</v>
      </c>
      <c r="H45" s="3">
        <v>7</v>
      </c>
      <c r="I45" s="5">
        <v>5</v>
      </c>
      <c r="J45" s="5">
        <v>5</v>
      </c>
      <c r="K45" s="26"/>
    </row>
    <row r="46" spans="1:11" x14ac:dyDescent="0.15">
      <c r="A46" s="21" t="s">
        <v>155</v>
      </c>
      <c r="B46" s="5">
        <v>7</v>
      </c>
      <c r="C46" s="5">
        <v>9</v>
      </c>
      <c r="D46" s="5">
        <v>8</v>
      </c>
      <c r="E46" s="3">
        <v>9</v>
      </c>
      <c r="F46" s="5">
        <v>8</v>
      </c>
      <c r="G46" s="5">
        <v>8</v>
      </c>
      <c r="H46" s="3">
        <v>7</v>
      </c>
      <c r="I46" s="5">
        <v>5</v>
      </c>
      <c r="J46" s="5">
        <v>5</v>
      </c>
      <c r="K46" s="26"/>
    </row>
    <row r="47" spans="1:11" x14ac:dyDescent="0.15">
      <c r="A47" s="21" t="s">
        <v>29</v>
      </c>
      <c r="B47" s="5">
        <v>7</v>
      </c>
      <c r="C47" s="5">
        <v>9</v>
      </c>
      <c r="D47" s="5">
        <v>8</v>
      </c>
      <c r="E47" s="3">
        <v>9</v>
      </c>
      <c r="F47" s="5">
        <v>8</v>
      </c>
      <c r="G47" s="5">
        <v>8</v>
      </c>
      <c r="H47" s="3">
        <v>7</v>
      </c>
      <c r="I47" s="5">
        <v>5</v>
      </c>
      <c r="J47" s="5">
        <v>5</v>
      </c>
      <c r="K47" s="26"/>
    </row>
    <row r="48" spans="1:11" x14ac:dyDescent="0.15">
      <c r="A48" s="21" t="s">
        <v>156</v>
      </c>
      <c r="B48" s="5">
        <v>7</v>
      </c>
      <c r="C48" s="5">
        <v>9</v>
      </c>
      <c r="D48" s="5">
        <v>8</v>
      </c>
      <c r="E48" s="3">
        <v>9</v>
      </c>
      <c r="F48" s="5">
        <v>8</v>
      </c>
      <c r="G48" s="5">
        <v>8</v>
      </c>
      <c r="H48" s="3">
        <v>7</v>
      </c>
      <c r="I48" s="5">
        <v>5</v>
      </c>
      <c r="J48" s="5">
        <v>5</v>
      </c>
      <c r="K48" s="26"/>
    </row>
    <row r="49" spans="1:11" x14ac:dyDescent="0.15">
      <c r="A49" s="21" t="s">
        <v>30</v>
      </c>
      <c r="B49" s="5">
        <v>7</v>
      </c>
      <c r="C49" s="5">
        <v>9</v>
      </c>
      <c r="D49" s="5">
        <v>8</v>
      </c>
      <c r="E49" s="3">
        <v>9</v>
      </c>
      <c r="F49" s="5">
        <v>8</v>
      </c>
      <c r="G49" s="5">
        <v>8</v>
      </c>
      <c r="H49" s="3">
        <v>7</v>
      </c>
      <c r="I49" s="5">
        <v>5</v>
      </c>
      <c r="J49" s="5">
        <v>5</v>
      </c>
      <c r="K49" s="26"/>
    </row>
    <row r="50" spans="1:11" x14ac:dyDescent="0.15">
      <c r="A50" s="21" t="s">
        <v>157</v>
      </c>
      <c r="B50" s="5">
        <v>7</v>
      </c>
      <c r="C50" s="5">
        <v>9</v>
      </c>
      <c r="D50" s="5">
        <v>8</v>
      </c>
      <c r="E50" s="3">
        <v>9</v>
      </c>
      <c r="F50" s="5">
        <v>8</v>
      </c>
      <c r="G50" s="5">
        <v>8</v>
      </c>
      <c r="H50" s="3">
        <v>7</v>
      </c>
      <c r="I50" s="5">
        <v>5</v>
      </c>
      <c r="J50" s="5">
        <v>5</v>
      </c>
      <c r="K50" s="26"/>
    </row>
    <row r="51" spans="1:11" x14ac:dyDescent="0.15">
      <c r="A51" s="20" t="s">
        <v>31</v>
      </c>
      <c r="B51" s="5">
        <v>7</v>
      </c>
      <c r="C51" s="5">
        <v>9</v>
      </c>
      <c r="D51" s="5">
        <v>8</v>
      </c>
      <c r="E51" s="3">
        <v>9</v>
      </c>
      <c r="F51" s="5">
        <v>8</v>
      </c>
      <c r="G51" s="5">
        <v>8</v>
      </c>
      <c r="H51" s="3">
        <v>7</v>
      </c>
      <c r="I51" s="5">
        <v>5</v>
      </c>
      <c r="J51" s="5">
        <v>5</v>
      </c>
      <c r="K51" s="26"/>
    </row>
    <row r="52" spans="1:11" x14ac:dyDescent="0.15">
      <c r="A52" s="20" t="s">
        <v>32</v>
      </c>
      <c r="B52" s="5">
        <v>7</v>
      </c>
      <c r="C52" s="5">
        <v>9</v>
      </c>
      <c r="D52" s="5">
        <v>8</v>
      </c>
      <c r="E52" s="3">
        <v>9</v>
      </c>
      <c r="F52" s="5">
        <v>8</v>
      </c>
      <c r="G52" s="5">
        <v>8</v>
      </c>
      <c r="H52" s="3">
        <v>7</v>
      </c>
      <c r="I52" s="5">
        <v>5</v>
      </c>
      <c r="J52" s="5">
        <v>5</v>
      </c>
      <c r="K52" s="26"/>
    </row>
    <row r="53" spans="1:11" x14ac:dyDescent="0.15">
      <c r="A53" s="20" t="s">
        <v>33</v>
      </c>
      <c r="B53" s="5">
        <v>7</v>
      </c>
      <c r="C53" s="5">
        <v>9</v>
      </c>
      <c r="D53" s="5">
        <v>8</v>
      </c>
      <c r="E53" s="3">
        <v>9</v>
      </c>
      <c r="F53" s="5">
        <v>8</v>
      </c>
      <c r="G53" s="5">
        <v>8</v>
      </c>
      <c r="H53" s="3">
        <v>7</v>
      </c>
      <c r="I53" s="5">
        <v>5</v>
      </c>
      <c r="J53" s="5">
        <v>5</v>
      </c>
      <c r="K53" s="26"/>
    </row>
    <row r="54" spans="1:11" x14ac:dyDescent="0.15">
      <c r="A54" s="20" t="s">
        <v>26</v>
      </c>
      <c r="B54" s="5">
        <v>7</v>
      </c>
      <c r="C54" s="5">
        <v>9</v>
      </c>
      <c r="D54" s="5">
        <v>8</v>
      </c>
      <c r="E54" s="3">
        <v>9</v>
      </c>
      <c r="F54" s="5">
        <v>8</v>
      </c>
      <c r="G54" s="5">
        <v>8</v>
      </c>
      <c r="H54" s="3">
        <v>7</v>
      </c>
      <c r="I54" s="5">
        <v>5</v>
      </c>
      <c r="J54" s="5">
        <v>5</v>
      </c>
      <c r="K54" s="26"/>
    </row>
    <row r="55" spans="1:11" x14ac:dyDescent="0.15">
      <c r="A55" s="20" t="s">
        <v>27</v>
      </c>
      <c r="B55" s="5">
        <v>7</v>
      </c>
      <c r="C55" s="5">
        <v>9</v>
      </c>
      <c r="D55" s="5">
        <v>8</v>
      </c>
      <c r="E55" s="3">
        <v>9</v>
      </c>
      <c r="F55" s="5">
        <v>8</v>
      </c>
      <c r="G55" s="5">
        <v>8</v>
      </c>
      <c r="H55" s="3">
        <v>7</v>
      </c>
      <c r="I55" s="5">
        <v>5</v>
      </c>
      <c r="J55" s="5">
        <v>5</v>
      </c>
      <c r="K55" s="26"/>
    </row>
    <row r="56" spans="1:11" x14ac:dyDescent="0.15">
      <c r="A56" s="20"/>
      <c r="B56" s="5"/>
      <c r="C56" s="5"/>
      <c r="D56" s="5"/>
      <c r="E56" s="5"/>
      <c r="F56" s="5"/>
      <c r="G56" s="5"/>
      <c r="H56" s="5"/>
      <c r="I56" s="5"/>
      <c r="J56" s="5"/>
      <c r="K56" s="26"/>
    </row>
    <row r="57" spans="1:11" s="17" customFormat="1" x14ac:dyDescent="0.15">
      <c r="A57" s="19" t="s">
        <v>154</v>
      </c>
      <c r="B57" s="16">
        <f>AVERAGE(B58:B60)</f>
        <v>7</v>
      </c>
      <c r="C57" s="16">
        <f t="shared" ref="C57:J57" si="9">AVERAGE(C58:C60)</f>
        <v>9</v>
      </c>
      <c r="D57" s="16">
        <f t="shared" si="9"/>
        <v>9</v>
      </c>
      <c r="E57" s="16">
        <f t="shared" si="9"/>
        <v>9</v>
      </c>
      <c r="F57" s="16">
        <f t="shared" si="9"/>
        <v>9</v>
      </c>
      <c r="G57" s="16">
        <f t="shared" si="9"/>
        <v>9</v>
      </c>
      <c r="H57" s="16">
        <f t="shared" si="9"/>
        <v>7</v>
      </c>
      <c r="I57" s="16">
        <f t="shared" si="9"/>
        <v>5</v>
      </c>
      <c r="J57" s="16">
        <f t="shared" si="9"/>
        <v>5</v>
      </c>
      <c r="K57" s="27"/>
    </row>
    <row r="58" spans="1:11" x14ac:dyDescent="0.15">
      <c r="A58" s="20" t="s">
        <v>34</v>
      </c>
      <c r="B58" s="5">
        <v>7</v>
      </c>
      <c r="C58" s="5">
        <v>9</v>
      </c>
      <c r="D58" s="5">
        <v>9</v>
      </c>
      <c r="E58" s="3">
        <v>9</v>
      </c>
      <c r="F58" s="3">
        <v>9</v>
      </c>
      <c r="G58" s="3">
        <v>9</v>
      </c>
      <c r="H58" s="3">
        <v>7</v>
      </c>
      <c r="I58" s="5">
        <v>5</v>
      </c>
      <c r="J58" s="5">
        <v>5</v>
      </c>
      <c r="K58" s="26"/>
    </row>
    <row r="59" spans="1:11" x14ac:dyDescent="0.15">
      <c r="A59" s="20" t="s">
        <v>35</v>
      </c>
      <c r="B59" s="5">
        <v>7</v>
      </c>
      <c r="C59" s="5">
        <v>9</v>
      </c>
      <c r="D59" s="5">
        <v>9</v>
      </c>
      <c r="E59" s="3">
        <v>9</v>
      </c>
      <c r="F59" s="3">
        <v>9</v>
      </c>
      <c r="G59" s="3">
        <v>9</v>
      </c>
      <c r="H59" s="3">
        <v>7</v>
      </c>
      <c r="I59" s="5">
        <v>5</v>
      </c>
      <c r="J59" s="5">
        <v>5</v>
      </c>
      <c r="K59" s="26"/>
    </row>
    <row r="60" spans="1:11" x14ac:dyDescent="0.15">
      <c r="A60" s="20" t="s">
        <v>36</v>
      </c>
      <c r="B60" s="5">
        <v>7</v>
      </c>
      <c r="C60" s="5">
        <v>9</v>
      </c>
      <c r="D60" s="5">
        <v>9</v>
      </c>
      <c r="E60" s="3">
        <v>9</v>
      </c>
      <c r="F60" s="3">
        <v>9</v>
      </c>
      <c r="G60" s="3">
        <v>9</v>
      </c>
      <c r="H60" s="3">
        <v>7</v>
      </c>
      <c r="I60" s="5">
        <v>5</v>
      </c>
      <c r="J60" s="5">
        <v>5</v>
      </c>
      <c r="K60" s="26"/>
    </row>
    <row r="61" spans="1:11" x14ac:dyDescent="0.15">
      <c r="A61" s="20"/>
      <c r="B61" s="5"/>
      <c r="C61" s="5"/>
      <c r="D61" s="5"/>
      <c r="E61" s="5"/>
      <c r="F61" s="5"/>
      <c r="G61" s="5"/>
      <c r="H61" s="5"/>
      <c r="I61" s="5"/>
      <c r="J61" s="5"/>
      <c r="K61" s="26"/>
    </row>
    <row r="62" spans="1:11" s="17" customFormat="1" x14ac:dyDescent="0.15">
      <c r="A62" s="19" t="s">
        <v>158</v>
      </c>
      <c r="B62" s="16">
        <f>AVERAGE(B63:B68)</f>
        <v>7</v>
      </c>
      <c r="C62" s="16">
        <f t="shared" ref="C62:J62" si="10">AVERAGE(C63:C68)</f>
        <v>7</v>
      </c>
      <c r="D62" s="16">
        <f t="shared" si="10"/>
        <v>7</v>
      </c>
      <c r="E62" s="16">
        <f t="shared" si="10"/>
        <v>9</v>
      </c>
      <c r="F62" s="16">
        <f t="shared" si="10"/>
        <v>9</v>
      </c>
      <c r="G62" s="16">
        <f t="shared" si="10"/>
        <v>9</v>
      </c>
      <c r="H62" s="16">
        <f t="shared" si="10"/>
        <v>7</v>
      </c>
      <c r="I62" s="16">
        <f t="shared" si="10"/>
        <v>7</v>
      </c>
      <c r="J62" s="16">
        <f t="shared" si="10"/>
        <v>7</v>
      </c>
      <c r="K62" s="27"/>
    </row>
    <row r="63" spans="1:11" x14ac:dyDescent="0.15">
      <c r="A63" s="22" t="s">
        <v>159</v>
      </c>
      <c r="B63" s="5">
        <v>7</v>
      </c>
      <c r="C63" s="5">
        <v>7</v>
      </c>
      <c r="D63" s="5">
        <v>7</v>
      </c>
      <c r="E63" s="3">
        <v>9</v>
      </c>
      <c r="F63" s="3">
        <v>9</v>
      </c>
      <c r="G63" s="3">
        <v>9</v>
      </c>
      <c r="H63" s="3">
        <v>7</v>
      </c>
      <c r="I63" s="3">
        <v>7</v>
      </c>
      <c r="J63" s="3">
        <v>7</v>
      </c>
      <c r="K63" s="28"/>
    </row>
    <row r="64" spans="1:11" x14ac:dyDescent="0.15">
      <c r="A64" s="22" t="s">
        <v>160</v>
      </c>
      <c r="B64" s="5">
        <v>7</v>
      </c>
      <c r="C64" s="5">
        <v>7</v>
      </c>
      <c r="D64" s="5">
        <v>7</v>
      </c>
      <c r="E64" s="3">
        <v>9</v>
      </c>
      <c r="F64" s="3">
        <v>9</v>
      </c>
      <c r="G64" s="3">
        <v>9</v>
      </c>
      <c r="H64" s="3">
        <v>7</v>
      </c>
      <c r="I64" s="3">
        <v>7</v>
      </c>
      <c r="J64" s="3">
        <v>7</v>
      </c>
      <c r="K64" s="28"/>
    </row>
    <row r="65" spans="1:11" x14ac:dyDescent="0.15">
      <c r="A65" s="22" t="s">
        <v>161</v>
      </c>
      <c r="B65" s="5">
        <v>7</v>
      </c>
      <c r="C65" s="5">
        <v>7</v>
      </c>
      <c r="D65" s="5">
        <v>7</v>
      </c>
      <c r="E65" s="3">
        <v>9</v>
      </c>
      <c r="F65" s="3">
        <v>9</v>
      </c>
      <c r="G65" s="3">
        <v>9</v>
      </c>
      <c r="H65" s="3">
        <v>7</v>
      </c>
      <c r="I65" s="3">
        <v>7</v>
      </c>
      <c r="J65" s="3">
        <v>7</v>
      </c>
      <c r="K65" s="28"/>
    </row>
    <row r="66" spans="1:11" x14ac:dyDescent="0.15">
      <c r="A66" s="22" t="s">
        <v>162</v>
      </c>
      <c r="B66" s="5">
        <v>7</v>
      </c>
      <c r="C66" s="5">
        <v>7</v>
      </c>
      <c r="D66" s="5">
        <v>7</v>
      </c>
      <c r="E66" s="3">
        <v>9</v>
      </c>
      <c r="F66" s="3">
        <v>9</v>
      </c>
      <c r="G66" s="3">
        <v>9</v>
      </c>
      <c r="H66" s="3">
        <v>7</v>
      </c>
      <c r="I66" s="3">
        <v>7</v>
      </c>
      <c r="J66" s="3">
        <v>7</v>
      </c>
      <c r="K66" s="28"/>
    </row>
    <row r="67" spans="1:11" x14ac:dyDescent="0.15">
      <c r="A67" s="22" t="s">
        <v>163</v>
      </c>
      <c r="B67" s="5">
        <v>7</v>
      </c>
      <c r="C67" s="5">
        <v>7</v>
      </c>
      <c r="D67" s="5">
        <v>7</v>
      </c>
      <c r="E67" s="3">
        <v>9</v>
      </c>
      <c r="F67" s="3">
        <v>9</v>
      </c>
      <c r="G67" s="3">
        <v>9</v>
      </c>
      <c r="H67" s="3">
        <v>7</v>
      </c>
      <c r="I67" s="3">
        <v>7</v>
      </c>
      <c r="J67" s="3">
        <v>7</v>
      </c>
      <c r="K67" s="28"/>
    </row>
    <row r="68" spans="1:11" x14ac:dyDescent="0.15">
      <c r="A68" s="22" t="s">
        <v>164</v>
      </c>
      <c r="B68" s="5">
        <v>7</v>
      </c>
      <c r="C68" s="5">
        <v>7</v>
      </c>
      <c r="D68" s="5">
        <v>7</v>
      </c>
      <c r="E68" s="3">
        <v>9</v>
      </c>
      <c r="F68" s="3">
        <v>9</v>
      </c>
      <c r="G68" s="3">
        <v>9</v>
      </c>
      <c r="H68" s="3">
        <v>7</v>
      </c>
      <c r="I68" s="3">
        <v>7</v>
      </c>
      <c r="J68" s="3">
        <v>7</v>
      </c>
      <c r="K68" s="28"/>
    </row>
    <row r="69" spans="1:11" x14ac:dyDescent="0.15">
      <c r="A69" s="23"/>
      <c r="B69" s="5"/>
      <c r="C69" s="5"/>
      <c r="D69" s="5"/>
      <c r="E69" s="5"/>
      <c r="F69" s="5"/>
      <c r="G69" s="5"/>
      <c r="H69" s="5"/>
      <c r="I69" s="5"/>
      <c r="J69" s="5"/>
      <c r="K69" s="28"/>
    </row>
    <row r="70" spans="1:11" s="17" customFormat="1" x14ac:dyDescent="0.15">
      <c r="A70" s="19" t="s">
        <v>37</v>
      </c>
      <c r="B70" s="16">
        <f>AVERAGE(B71:B76)</f>
        <v>7</v>
      </c>
      <c r="C70" s="16">
        <f t="shared" ref="C70:J70" si="11">AVERAGE(C71:C76)</f>
        <v>7</v>
      </c>
      <c r="D70" s="16">
        <f t="shared" si="11"/>
        <v>7</v>
      </c>
      <c r="E70" s="16">
        <f t="shared" si="11"/>
        <v>9</v>
      </c>
      <c r="F70" s="16">
        <f t="shared" si="11"/>
        <v>8</v>
      </c>
      <c r="G70" s="16">
        <f t="shared" si="11"/>
        <v>7</v>
      </c>
      <c r="H70" s="16">
        <f t="shared" si="11"/>
        <v>7</v>
      </c>
      <c r="I70" s="16">
        <f t="shared" si="11"/>
        <v>5</v>
      </c>
      <c r="J70" s="16">
        <f t="shared" si="11"/>
        <v>5</v>
      </c>
      <c r="K70" s="27"/>
    </row>
    <row r="71" spans="1:11" x14ac:dyDescent="0.15">
      <c r="A71" s="24" t="s">
        <v>38</v>
      </c>
      <c r="B71" s="5">
        <v>7</v>
      </c>
      <c r="C71" s="5">
        <v>7</v>
      </c>
      <c r="D71" s="5">
        <v>7</v>
      </c>
      <c r="E71" s="3">
        <v>9</v>
      </c>
      <c r="F71" s="5">
        <v>8</v>
      </c>
      <c r="G71" s="5">
        <v>7</v>
      </c>
      <c r="H71" s="3">
        <v>7</v>
      </c>
      <c r="I71" s="5">
        <v>5</v>
      </c>
      <c r="J71" s="5">
        <v>5</v>
      </c>
      <c r="K71" s="28"/>
    </row>
    <row r="72" spans="1:11" x14ac:dyDescent="0.15">
      <c r="A72" s="24" t="s">
        <v>39</v>
      </c>
      <c r="B72" s="5">
        <v>7</v>
      </c>
      <c r="C72" s="5">
        <v>7</v>
      </c>
      <c r="D72" s="5">
        <v>7</v>
      </c>
      <c r="E72" s="3">
        <v>9</v>
      </c>
      <c r="F72" s="5">
        <v>8</v>
      </c>
      <c r="G72" s="5">
        <v>7</v>
      </c>
      <c r="H72" s="3">
        <v>7</v>
      </c>
      <c r="I72" s="5">
        <v>5</v>
      </c>
      <c r="J72" s="5">
        <v>5</v>
      </c>
      <c r="K72" s="28"/>
    </row>
    <row r="73" spans="1:11" x14ac:dyDescent="0.15">
      <c r="A73" s="24" t="s">
        <v>40</v>
      </c>
      <c r="B73" s="5">
        <v>7</v>
      </c>
      <c r="C73" s="5">
        <v>7</v>
      </c>
      <c r="D73" s="5">
        <v>7</v>
      </c>
      <c r="E73" s="3">
        <v>9</v>
      </c>
      <c r="F73" s="5">
        <v>8</v>
      </c>
      <c r="G73" s="5">
        <v>7</v>
      </c>
      <c r="H73" s="3">
        <v>7</v>
      </c>
      <c r="I73" s="5">
        <v>5</v>
      </c>
      <c r="J73" s="5">
        <v>5</v>
      </c>
      <c r="K73" s="28"/>
    </row>
    <row r="74" spans="1:11" x14ac:dyDescent="0.15">
      <c r="A74" s="24" t="s">
        <v>41</v>
      </c>
      <c r="B74" s="5">
        <v>7</v>
      </c>
      <c r="C74" s="5">
        <v>7</v>
      </c>
      <c r="D74" s="5">
        <v>7</v>
      </c>
      <c r="E74" s="3">
        <v>9</v>
      </c>
      <c r="F74" s="5">
        <v>8</v>
      </c>
      <c r="G74" s="5">
        <v>7</v>
      </c>
      <c r="H74" s="3">
        <v>7</v>
      </c>
      <c r="I74" s="5">
        <v>5</v>
      </c>
      <c r="J74" s="5">
        <v>5</v>
      </c>
      <c r="K74" s="28"/>
    </row>
    <row r="75" spans="1:11" x14ac:dyDescent="0.15">
      <c r="A75" s="24" t="s">
        <v>42</v>
      </c>
      <c r="B75" s="5">
        <v>7</v>
      </c>
      <c r="C75" s="5">
        <v>7</v>
      </c>
      <c r="D75" s="5">
        <v>7</v>
      </c>
      <c r="E75" s="3">
        <v>9</v>
      </c>
      <c r="F75" s="5">
        <v>8</v>
      </c>
      <c r="G75" s="5">
        <v>7</v>
      </c>
      <c r="H75" s="3">
        <v>7</v>
      </c>
      <c r="I75" s="5">
        <v>5</v>
      </c>
      <c r="J75" s="5">
        <v>5</v>
      </c>
      <c r="K75" s="28"/>
    </row>
    <row r="76" spans="1:11" x14ac:dyDescent="0.15">
      <c r="A76" s="24" t="s">
        <v>43</v>
      </c>
      <c r="B76" s="5">
        <v>7</v>
      </c>
      <c r="C76" s="5">
        <v>7</v>
      </c>
      <c r="D76" s="5">
        <v>7</v>
      </c>
      <c r="E76" s="3">
        <v>9</v>
      </c>
      <c r="F76" s="5">
        <v>8</v>
      </c>
      <c r="G76" s="5">
        <v>7</v>
      </c>
      <c r="H76" s="3">
        <v>7</v>
      </c>
      <c r="I76" s="5">
        <v>5</v>
      </c>
      <c r="J76" s="5">
        <v>5</v>
      </c>
      <c r="K76" s="28"/>
    </row>
    <row r="77" spans="1:11" x14ac:dyDescent="0.15">
      <c r="A77" s="24"/>
      <c r="B77" s="5"/>
      <c r="C77" s="5"/>
      <c r="D77" s="5"/>
      <c r="E77" s="5"/>
      <c r="F77" s="5"/>
      <c r="G77" s="5"/>
      <c r="H77" s="5"/>
      <c r="I77" s="5"/>
      <c r="J77" s="5"/>
      <c r="K77" s="28"/>
    </row>
    <row r="78" spans="1:11" s="17" customFormat="1" x14ac:dyDescent="0.15">
      <c r="A78" s="19" t="s">
        <v>44</v>
      </c>
      <c r="B78" s="16">
        <f>AVERAGE(B79:B81)</f>
        <v>7</v>
      </c>
      <c r="C78" s="16">
        <f t="shared" ref="C78:J78" si="12">AVERAGE(C79:C81)</f>
        <v>9</v>
      </c>
      <c r="D78" s="16">
        <f t="shared" si="12"/>
        <v>9</v>
      </c>
      <c r="E78" s="16">
        <f t="shared" si="12"/>
        <v>9</v>
      </c>
      <c r="F78" s="16">
        <f t="shared" si="12"/>
        <v>9</v>
      </c>
      <c r="G78" s="16">
        <f t="shared" si="12"/>
        <v>9</v>
      </c>
      <c r="H78" s="16">
        <f t="shared" si="12"/>
        <v>7</v>
      </c>
      <c r="I78" s="16">
        <f t="shared" si="12"/>
        <v>7</v>
      </c>
      <c r="J78" s="16">
        <f t="shared" si="12"/>
        <v>7</v>
      </c>
      <c r="K78" s="27"/>
    </row>
    <row r="79" spans="1:11" x14ac:dyDescent="0.15">
      <c r="A79" s="24" t="s">
        <v>45</v>
      </c>
      <c r="B79" s="5">
        <v>7</v>
      </c>
      <c r="C79" s="5">
        <v>9</v>
      </c>
      <c r="D79" s="5">
        <v>9</v>
      </c>
      <c r="E79" s="3">
        <v>9</v>
      </c>
      <c r="F79" s="3">
        <v>9</v>
      </c>
      <c r="G79" s="3">
        <v>9</v>
      </c>
      <c r="H79" s="3">
        <v>7</v>
      </c>
      <c r="I79" s="3">
        <v>7</v>
      </c>
      <c r="J79" s="3">
        <v>7</v>
      </c>
      <c r="K79" s="28"/>
    </row>
    <row r="80" spans="1:11" x14ac:dyDescent="0.15">
      <c r="A80" s="24" t="s">
        <v>46</v>
      </c>
      <c r="B80" s="5">
        <v>7</v>
      </c>
      <c r="C80" s="5">
        <v>9</v>
      </c>
      <c r="D80" s="5">
        <v>9</v>
      </c>
      <c r="E80" s="3">
        <v>9</v>
      </c>
      <c r="F80" s="3">
        <v>9</v>
      </c>
      <c r="G80" s="3">
        <v>9</v>
      </c>
      <c r="H80" s="3">
        <v>7</v>
      </c>
      <c r="I80" s="3">
        <v>7</v>
      </c>
      <c r="J80" s="3">
        <v>7</v>
      </c>
      <c r="K80" s="28"/>
    </row>
    <row r="81" spans="1:11" x14ac:dyDescent="0.15">
      <c r="A81" s="24" t="s">
        <v>47</v>
      </c>
      <c r="B81" s="5">
        <v>7</v>
      </c>
      <c r="C81" s="5">
        <v>9</v>
      </c>
      <c r="D81" s="5">
        <v>9</v>
      </c>
      <c r="E81" s="3">
        <v>9</v>
      </c>
      <c r="F81" s="3">
        <v>9</v>
      </c>
      <c r="G81" s="3">
        <v>9</v>
      </c>
      <c r="H81" s="3">
        <v>7</v>
      </c>
      <c r="I81" s="3">
        <v>7</v>
      </c>
      <c r="J81" s="3">
        <v>7</v>
      </c>
      <c r="K81" s="28"/>
    </row>
    <row r="82" spans="1:11" x14ac:dyDescent="0.15">
      <c r="A82" s="23"/>
      <c r="B82" s="5"/>
      <c r="C82" s="5"/>
      <c r="D82" s="5"/>
      <c r="E82" s="5"/>
      <c r="F82" s="5"/>
      <c r="G82" s="5"/>
      <c r="H82" s="5"/>
      <c r="I82" s="5"/>
      <c r="J82" s="5"/>
      <c r="K82" s="28"/>
    </row>
    <row r="83" spans="1:11" s="17" customFormat="1" x14ac:dyDescent="0.15">
      <c r="A83" s="19" t="s">
        <v>48</v>
      </c>
      <c r="B83" s="16">
        <f>AVERAGE(B84)</f>
        <v>7</v>
      </c>
      <c r="C83" s="16">
        <f t="shared" ref="C83:J83" si="13">AVERAGE(C84)</f>
        <v>9</v>
      </c>
      <c r="D83" s="16">
        <f t="shared" si="13"/>
        <v>7</v>
      </c>
      <c r="E83" s="16">
        <f t="shared" si="13"/>
        <v>9</v>
      </c>
      <c r="F83" s="16">
        <f t="shared" si="13"/>
        <v>9</v>
      </c>
      <c r="G83" s="16">
        <f t="shared" si="13"/>
        <v>9</v>
      </c>
      <c r="H83" s="16">
        <f t="shared" si="13"/>
        <v>7</v>
      </c>
      <c r="I83" s="16">
        <f t="shared" si="13"/>
        <v>7</v>
      </c>
      <c r="J83" s="16">
        <f t="shared" si="13"/>
        <v>7</v>
      </c>
      <c r="K83" s="27"/>
    </row>
    <row r="84" spans="1:11" ht="52" x14ac:dyDescent="0.15">
      <c r="A84" s="20" t="s">
        <v>49</v>
      </c>
      <c r="B84" s="5">
        <v>7</v>
      </c>
      <c r="C84" s="5">
        <v>9</v>
      </c>
      <c r="D84" s="5">
        <v>7</v>
      </c>
      <c r="E84" s="3">
        <v>9</v>
      </c>
      <c r="F84" s="3">
        <v>9</v>
      </c>
      <c r="G84" s="3">
        <v>9</v>
      </c>
      <c r="H84" s="3">
        <v>7</v>
      </c>
      <c r="I84" s="3">
        <v>7</v>
      </c>
      <c r="J84" s="3">
        <v>7</v>
      </c>
      <c r="K84" s="28"/>
    </row>
    <row r="85" spans="1:11" x14ac:dyDescent="0.15">
      <c r="A85" s="20"/>
      <c r="B85" s="3"/>
      <c r="C85" s="3"/>
      <c r="D85" s="3"/>
      <c r="E85" s="3"/>
      <c r="F85" s="3"/>
      <c r="G85" s="3"/>
      <c r="H85" s="3"/>
      <c r="I85" s="3"/>
      <c r="J85" s="3"/>
      <c r="K85" s="26"/>
    </row>
    <row r="86" spans="1:11" s="17" customFormat="1" x14ac:dyDescent="0.15">
      <c r="A86" s="19" t="s">
        <v>167</v>
      </c>
      <c r="B86" s="16">
        <f>AVERAGE(B87)</f>
        <v>7</v>
      </c>
      <c r="C86" s="16">
        <f t="shared" ref="C86:J86" si="14">AVERAGE(C87)</f>
        <v>9</v>
      </c>
      <c r="D86" s="16">
        <f t="shared" si="14"/>
        <v>7</v>
      </c>
      <c r="E86" s="16">
        <f t="shared" si="14"/>
        <v>9</v>
      </c>
      <c r="F86" s="16">
        <f t="shared" si="14"/>
        <v>9</v>
      </c>
      <c r="G86" s="16">
        <f t="shared" si="14"/>
        <v>9</v>
      </c>
      <c r="H86" s="16">
        <f t="shared" si="14"/>
        <v>7</v>
      </c>
      <c r="I86" s="16">
        <f t="shared" si="14"/>
        <v>7</v>
      </c>
      <c r="J86" s="16">
        <f t="shared" si="14"/>
        <v>7</v>
      </c>
      <c r="K86" s="27"/>
    </row>
    <row r="87" spans="1:11" ht="24.75" customHeight="1" x14ac:dyDescent="0.15">
      <c r="A87" s="20" t="s">
        <v>50</v>
      </c>
      <c r="B87" s="5">
        <v>7</v>
      </c>
      <c r="C87" s="5">
        <v>9</v>
      </c>
      <c r="D87" s="3">
        <v>7</v>
      </c>
      <c r="E87" s="3">
        <v>9</v>
      </c>
      <c r="F87" s="3">
        <v>9</v>
      </c>
      <c r="G87" s="3">
        <v>9</v>
      </c>
      <c r="H87" s="3">
        <v>7</v>
      </c>
      <c r="I87" s="3">
        <v>7</v>
      </c>
      <c r="J87" s="3">
        <v>7</v>
      </c>
      <c r="K87" s="26"/>
    </row>
    <row r="88" spans="1:11" x14ac:dyDescent="0.15">
      <c r="A88" s="20"/>
      <c r="B88" s="3"/>
      <c r="C88" s="3"/>
      <c r="D88" s="3"/>
      <c r="E88" s="3"/>
      <c r="F88" s="3"/>
      <c r="G88" s="3"/>
      <c r="H88" s="3"/>
      <c r="I88" s="3"/>
      <c r="J88" s="3"/>
      <c r="K88" s="26"/>
    </row>
    <row r="89" spans="1:11" s="6" customFormat="1" x14ac:dyDescent="0.15">
      <c r="A89" s="33"/>
      <c r="B89" s="5"/>
      <c r="C89" s="5"/>
      <c r="D89" s="5"/>
      <c r="E89" s="5"/>
      <c r="F89" s="5"/>
      <c r="G89" s="5"/>
      <c r="H89" s="5"/>
      <c r="I89" s="5"/>
      <c r="J89" s="5"/>
      <c r="K89" s="28"/>
    </row>
    <row r="90" spans="1:11" s="15" customFormat="1" x14ac:dyDescent="0.15">
      <c r="A90" s="29" t="s">
        <v>1</v>
      </c>
      <c r="B90" s="14"/>
      <c r="C90" s="14"/>
      <c r="D90" s="14"/>
      <c r="E90" s="14"/>
      <c r="F90" s="14"/>
      <c r="G90" s="14"/>
      <c r="H90" s="14"/>
      <c r="I90" s="14"/>
      <c r="J90" s="14"/>
      <c r="K90" s="30"/>
    </row>
    <row r="91" spans="1:11" s="15" customFormat="1" ht="39" x14ac:dyDescent="0.15">
      <c r="A91" s="32" t="s">
        <v>166</v>
      </c>
      <c r="B91" s="14"/>
      <c r="C91" s="14"/>
      <c r="D91" s="14"/>
      <c r="E91" s="14"/>
      <c r="F91" s="14"/>
      <c r="G91" s="14"/>
      <c r="H91" s="14"/>
      <c r="I91" s="14"/>
      <c r="J91" s="14"/>
      <c r="K91" s="30"/>
    </row>
    <row r="92" spans="1:11" s="6" customFormat="1" x14ac:dyDescent="0.15">
      <c r="A92" s="33"/>
      <c r="B92" s="5"/>
      <c r="C92" s="5"/>
      <c r="D92" s="5"/>
      <c r="E92" s="5"/>
      <c r="F92" s="5"/>
      <c r="G92" s="5"/>
      <c r="H92" s="5"/>
      <c r="I92" s="5"/>
      <c r="J92" s="5"/>
      <c r="K92" s="28"/>
    </row>
    <row r="93" spans="1:11" s="17" customFormat="1" ht="26" x14ac:dyDescent="0.15">
      <c r="A93" s="19" t="s">
        <v>168</v>
      </c>
      <c r="B93" s="16">
        <f>AVERAGE(B94:B97)</f>
        <v>7</v>
      </c>
      <c r="C93" s="16">
        <f t="shared" ref="C93:J93" si="15">AVERAGE(C94:C97)</f>
        <v>7</v>
      </c>
      <c r="D93" s="16">
        <f t="shared" si="15"/>
        <v>7</v>
      </c>
      <c r="E93" s="16">
        <f t="shared" si="15"/>
        <v>9</v>
      </c>
      <c r="F93" s="16">
        <f t="shared" si="15"/>
        <v>9</v>
      </c>
      <c r="G93" s="16">
        <f t="shared" si="15"/>
        <v>9</v>
      </c>
      <c r="H93" s="16">
        <f t="shared" si="15"/>
        <v>5</v>
      </c>
      <c r="I93" s="16">
        <f t="shared" si="15"/>
        <v>5</v>
      </c>
      <c r="J93" s="16">
        <f t="shared" si="15"/>
        <v>5</v>
      </c>
      <c r="K93" s="27"/>
    </row>
    <row r="94" spans="1:11" x14ac:dyDescent="0.15">
      <c r="A94" s="22" t="s">
        <v>169</v>
      </c>
      <c r="B94" s="5">
        <v>7</v>
      </c>
      <c r="C94" s="5">
        <v>7</v>
      </c>
      <c r="D94" s="5">
        <v>7</v>
      </c>
      <c r="E94" s="5">
        <v>9</v>
      </c>
      <c r="F94" s="5">
        <v>9</v>
      </c>
      <c r="G94" s="5">
        <v>9</v>
      </c>
      <c r="H94" s="5">
        <v>5</v>
      </c>
      <c r="I94" s="5">
        <v>5</v>
      </c>
      <c r="J94" s="5">
        <v>5</v>
      </c>
      <c r="K94" s="28"/>
    </row>
    <row r="95" spans="1:11" x14ac:dyDescent="0.15">
      <c r="A95" s="24" t="s">
        <v>51</v>
      </c>
      <c r="B95" s="5">
        <v>7</v>
      </c>
      <c r="C95" s="5">
        <v>7</v>
      </c>
      <c r="D95" s="5">
        <v>7</v>
      </c>
      <c r="E95" s="5">
        <v>9</v>
      </c>
      <c r="F95" s="5">
        <v>9</v>
      </c>
      <c r="G95" s="5">
        <v>9</v>
      </c>
      <c r="H95" s="5">
        <v>5</v>
      </c>
      <c r="I95" s="5">
        <v>5</v>
      </c>
      <c r="J95" s="5">
        <v>5</v>
      </c>
      <c r="K95" s="28"/>
    </row>
    <row r="96" spans="1:11" x14ac:dyDescent="0.15">
      <c r="A96" s="22" t="s">
        <v>170</v>
      </c>
      <c r="B96" s="5">
        <v>7</v>
      </c>
      <c r="C96" s="5">
        <v>7</v>
      </c>
      <c r="D96" s="5">
        <v>7</v>
      </c>
      <c r="E96" s="5">
        <v>9</v>
      </c>
      <c r="F96" s="5">
        <v>9</v>
      </c>
      <c r="G96" s="5">
        <v>9</v>
      </c>
      <c r="H96" s="5">
        <v>5</v>
      </c>
      <c r="I96" s="5">
        <v>5</v>
      </c>
      <c r="J96" s="5">
        <v>5</v>
      </c>
      <c r="K96" s="28"/>
    </row>
    <row r="97" spans="1:11" x14ac:dyDescent="0.15">
      <c r="A97" s="24" t="s">
        <v>52</v>
      </c>
      <c r="B97" s="5">
        <v>7</v>
      </c>
      <c r="C97" s="5">
        <v>7</v>
      </c>
      <c r="D97" s="5">
        <v>7</v>
      </c>
      <c r="E97" s="5">
        <v>9</v>
      </c>
      <c r="F97" s="5">
        <v>9</v>
      </c>
      <c r="G97" s="5">
        <v>9</v>
      </c>
      <c r="H97" s="5">
        <v>5</v>
      </c>
      <c r="I97" s="5">
        <v>5</v>
      </c>
      <c r="J97" s="5">
        <v>5</v>
      </c>
      <c r="K97" s="28"/>
    </row>
    <row r="98" spans="1:11" x14ac:dyDescent="0.15">
      <c r="A98" s="24"/>
      <c r="B98" s="5"/>
      <c r="C98" s="5"/>
      <c r="D98" s="5"/>
      <c r="E98" s="5"/>
      <c r="F98" s="5"/>
      <c r="G98" s="5"/>
      <c r="H98" s="5"/>
      <c r="I98" s="5"/>
      <c r="J98" s="5"/>
      <c r="K98" s="28"/>
    </row>
    <row r="99" spans="1:11" s="17" customFormat="1" x14ac:dyDescent="0.15">
      <c r="A99" s="19" t="s">
        <v>53</v>
      </c>
      <c r="B99" s="16">
        <f>AVERAGE(B100)</f>
        <v>7</v>
      </c>
      <c r="C99" s="16">
        <f t="shared" ref="C99:J99" si="16">AVERAGE(C100)</f>
        <v>7</v>
      </c>
      <c r="D99" s="16">
        <f t="shared" si="16"/>
        <v>7</v>
      </c>
      <c r="E99" s="16">
        <f t="shared" si="16"/>
        <v>9</v>
      </c>
      <c r="F99" s="16">
        <f t="shared" si="16"/>
        <v>9</v>
      </c>
      <c r="G99" s="16">
        <f t="shared" si="16"/>
        <v>9</v>
      </c>
      <c r="H99" s="16">
        <f t="shared" si="16"/>
        <v>5</v>
      </c>
      <c r="I99" s="16">
        <f t="shared" si="16"/>
        <v>5</v>
      </c>
      <c r="J99" s="16">
        <f t="shared" si="16"/>
        <v>5</v>
      </c>
      <c r="K99" s="27"/>
    </row>
    <row r="100" spans="1:11" x14ac:dyDescent="0.15">
      <c r="A100" s="24" t="s">
        <v>54</v>
      </c>
      <c r="B100" s="5">
        <v>7</v>
      </c>
      <c r="C100" s="5">
        <v>7</v>
      </c>
      <c r="D100" s="5">
        <v>7</v>
      </c>
      <c r="E100" s="5">
        <v>9</v>
      </c>
      <c r="F100" s="5">
        <v>9</v>
      </c>
      <c r="G100" s="5">
        <v>9</v>
      </c>
      <c r="H100" s="5">
        <v>5</v>
      </c>
      <c r="I100" s="5">
        <v>5</v>
      </c>
      <c r="J100" s="5">
        <v>5</v>
      </c>
      <c r="K100" s="28"/>
    </row>
    <row r="101" spans="1:11" s="6" customFormat="1" x14ac:dyDescent="0.15">
      <c r="A101" s="24"/>
      <c r="B101" s="5"/>
      <c r="C101" s="5"/>
      <c r="D101" s="5"/>
      <c r="E101" s="5"/>
      <c r="F101" s="5"/>
      <c r="G101" s="5"/>
      <c r="H101" s="5"/>
      <c r="I101" s="5"/>
      <c r="J101" s="5"/>
      <c r="K101" s="28"/>
    </row>
    <row r="102" spans="1:11" s="17" customFormat="1" x14ac:dyDescent="0.15">
      <c r="A102" s="19" t="s">
        <v>55</v>
      </c>
      <c r="B102" s="16">
        <f>AVERAGE(B103:B105)</f>
        <v>7</v>
      </c>
      <c r="C102" s="16">
        <f t="shared" ref="C102:J102" si="17">AVERAGE(C103:C105)</f>
        <v>7</v>
      </c>
      <c r="D102" s="16">
        <f t="shared" si="17"/>
        <v>7</v>
      </c>
      <c r="E102" s="16">
        <f t="shared" si="17"/>
        <v>8</v>
      </c>
      <c r="F102" s="16">
        <f t="shared" si="17"/>
        <v>8</v>
      </c>
      <c r="G102" s="16">
        <f t="shared" si="17"/>
        <v>8</v>
      </c>
      <c r="H102" s="16">
        <f t="shared" si="17"/>
        <v>6</v>
      </c>
      <c r="I102" s="16">
        <f t="shared" si="17"/>
        <v>6</v>
      </c>
      <c r="J102" s="16">
        <f t="shared" si="17"/>
        <v>6</v>
      </c>
      <c r="K102" s="27"/>
    </row>
    <row r="103" spans="1:11" x14ac:dyDescent="0.15">
      <c r="A103" s="22" t="s">
        <v>171</v>
      </c>
      <c r="B103" s="5">
        <v>7</v>
      </c>
      <c r="C103" s="5">
        <v>7</v>
      </c>
      <c r="D103" s="5">
        <v>7</v>
      </c>
      <c r="E103" s="5">
        <v>8</v>
      </c>
      <c r="F103" s="5">
        <v>8</v>
      </c>
      <c r="G103" s="5">
        <v>8</v>
      </c>
      <c r="H103" s="5">
        <v>6</v>
      </c>
      <c r="I103" s="5">
        <v>6</v>
      </c>
      <c r="J103" s="5">
        <v>6</v>
      </c>
      <c r="K103" s="28"/>
    </row>
    <row r="104" spans="1:11" x14ac:dyDescent="0.15">
      <c r="A104" s="22" t="s">
        <v>172</v>
      </c>
      <c r="B104" s="5">
        <v>7</v>
      </c>
      <c r="C104" s="5">
        <v>7</v>
      </c>
      <c r="D104" s="5">
        <v>7</v>
      </c>
      <c r="E104" s="5">
        <v>8</v>
      </c>
      <c r="F104" s="5">
        <v>8</v>
      </c>
      <c r="G104" s="5">
        <v>8</v>
      </c>
      <c r="H104" s="5">
        <v>6</v>
      </c>
      <c r="I104" s="5">
        <v>6</v>
      </c>
      <c r="J104" s="5">
        <v>6</v>
      </c>
      <c r="K104" s="28"/>
    </row>
    <row r="105" spans="1:11" x14ac:dyDescent="0.15">
      <c r="A105" s="22" t="s">
        <v>173</v>
      </c>
      <c r="B105" s="5">
        <v>7</v>
      </c>
      <c r="C105" s="5">
        <v>7</v>
      </c>
      <c r="D105" s="5">
        <v>7</v>
      </c>
      <c r="E105" s="5">
        <v>8</v>
      </c>
      <c r="F105" s="5">
        <v>8</v>
      </c>
      <c r="G105" s="5">
        <v>8</v>
      </c>
      <c r="H105" s="5">
        <v>6</v>
      </c>
      <c r="I105" s="5">
        <v>6</v>
      </c>
      <c r="J105" s="5">
        <v>6</v>
      </c>
      <c r="K105" s="28"/>
    </row>
    <row r="106" spans="1:11" x14ac:dyDescent="0.15">
      <c r="A106" s="24"/>
      <c r="B106" s="5"/>
      <c r="C106" s="5"/>
      <c r="D106" s="5"/>
      <c r="E106" s="5"/>
      <c r="F106" s="5"/>
      <c r="G106" s="5"/>
      <c r="H106" s="5"/>
      <c r="I106" s="5"/>
      <c r="J106" s="5"/>
      <c r="K106" s="28"/>
    </row>
    <row r="107" spans="1:11" s="17" customFormat="1" x14ac:dyDescent="0.15">
      <c r="A107" s="19" t="s">
        <v>56</v>
      </c>
      <c r="B107" s="16">
        <f>AVERAGE(B108)</f>
        <v>7</v>
      </c>
      <c r="C107" s="16">
        <f t="shared" ref="C107" si="18">AVERAGE(C108)</f>
        <v>7</v>
      </c>
      <c r="D107" s="16">
        <f t="shared" ref="D107" si="19">AVERAGE(D108)</f>
        <v>7</v>
      </c>
      <c r="E107" s="16">
        <f t="shared" ref="E107" si="20">AVERAGE(E108)</f>
        <v>9</v>
      </c>
      <c r="F107" s="16">
        <f t="shared" ref="F107" si="21">AVERAGE(F108)</f>
        <v>9</v>
      </c>
      <c r="G107" s="16">
        <f t="shared" ref="G107" si="22">AVERAGE(G108)</f>
        <v>9</v>
      </c>
      <c r="H107" s="16">
        <f t="shared" ref="H107" si="23">AVERAGE(H108)</f>
        <v>5</v>
      </c>
      <c r="I107" s="16">
        <f t="shared" ref="I107" si="24">AVERAGE(I108)</f>
        <v>5</v>
      </c>
      <c r="J107" s="16">
        <f t="shared" ref="J107" si="25">AVERAGE(J108)</f>
        <v>5</v>
      </c>
      <c r="K107" s="27"/>
    </row>
    <row r="108" spans="1:11" ht="26" x14ac:dyDescent="0.15">
      <c r="A108" s="22" t="s">
        <v>174</v>
      </c>
      <c r="B108" s="5">
        <v>7</v>
      </c>
      <c r="C108" s="5">
        <v>7</v>
      </c>
      <c r="D108" s="5">
        <v>7</v>
      </c>
      <c r="E108" s="5">
        <v>9</v>
      </c>
      <c r="F108" s="5">
        <v>9</v>
      </c>
      <c r="G108" s="5">
        <v>9</v>
      </c>
      <c r="H108" s="5">
        <v>5</v>
      </c>
      <c r="I108" s="5">
        <v>5</v>
      </c>
      <c r="J108" s="5">
        <v>5</v>
      </c>
      <c r="K108" s="28"/>
    </row>
    <row r="109" spans="1:11" x14ac:dyDescent="0.15">
      <c r="A109" s="24"/>
      <c r="B109" s="5"/>
      <c r="C109" s="5"/>
      <c r="D109" s="5"/>
      <c r="E109" s="5"/>
      <c r="F109" s="5"/>
      <c r="G109" s="5"/>
      <c r="H109" s="5"/>
      <c r="I109" s="5"/>
      <c r="J109" s="5"/>
      <c r="K109" s="28"/>
    </row>
    <row r="110" spans="1:11" s="17" customFormat="1" x14ac:dyDescent="0.15">
      <c r="A110" s="19" t="s">
        <v>57</v>
      </c>
      <c r="B110" s="16">
        <f>AVERAGE(B111)</f>
        <v>7</v>
      </c>
      <c r="C110" s="16">
        <f t="shared" ref="C110" si="26">AVERAGE(C111)</f>
        <v>7</v>
      </c>
      <c r="D110" s="16">
        <f t="shared" ref="D110" si="27">AVERAGE(D111)</f>
        <v>7</v>
      </c>
      <c r="E110" s="16">
        <f t="shared" ref="E110" si="28">AVERAGE(E111)</f>
        <v>9</v>
      </c>
      <c r="F110" s="16">
        <f t="shared" ref="F110" si="29">AVERAGE(F111)</f>
        <v>9</v>
      </c>
      <c r="G110" s="16">
        <f t="shared" ref="G110" si="30">AVERAGE(G111)</f>
        <v>9</v>
      </c>
      <c r="H110" s="16">
        <f t="shared" ref="H110" si="31">AVERAGE(H111)</f>
        <v>5</v>
      </c>
      <c r="I110" s="16">
        <f t="shared" ref="I110" si="32">AVERAGE(I111)</f>
        <v>5</v>
      </c>
      <c r="J110" s="16">
        <f t="shared" ref="J110" si="33">AVERAGE(J111)</f>
        <v>5</v>
      </c>
      <c r="K110" s="27"/>
    </row>
    <row r="111" spans="1:11" x14ac:dyDescent="0.15">
      <c r="A111" s="22" t="s">
        <v>175</v>
      </c>
      <c r="B111" s="5">
        <v>7</v>
      </c>
      <c r="C111" s="5">
        <v>7</v>
      </c>
      <c r="D111" s="5">
        <v>7</v>
      </c>
      <c r="E111" s="5">
        <v>9</v>
      </c>
      <c r="F111" s="5">
        <v>9</v>
      </c>
      <c r="G111" s="5">
        <v>9</v>
      </c>
      <c r="H111" s="5">
        <v>5</v>
      </c>
      <c r="I111" s="5">
        <v>5</v>
      </c>
      <c r="J111" s="5">
        <v>5</v>
      </c>
      <c r="K111" s="28"/>
    </row>
    <row r="112" spans="1:11" x14ac:dyDescent="0.15">
      <c r="A112" s="20"/>
      <c r="B112" s="3"/>
      <c r="C112" s="3"/>
      <c r="D112" s="3"/>
      <c r="E112" s="3"/>
      <c r="F112" s="3"/>
      <c r="G112" s="3"/>
      <c r="H112" s="3"/>
      <c r="I112" s="3"/>
      <c r="J112" s="3"/>
      <c r="K112" s="26"/>
    </row>
    <row r="113" spans="1:11" s="15" customFormat="1" x14ac:dyDescent="0.15">
      <c r="A113" s="29" t="s">
        <v>2</v>
      </c>
      <c r="B113" s="14"/>
      <c r="C113" s="14"/>
      <c r="D113" s="14"/>
      <c r="E113" s="14"/>
      <c r="F113" s="14"/>
      <c r="G113" s="14"/>
      <c r="H113" s="14"/>
      <c r="I113" s="14"/>
      <c r="J113" s="14"/>
      <c r="K113" s="30"/>
    </row>
    <row r="114" spans="1:11" s="15" customFormat="1" ht="46.5" customHeight="1" x14ac:dyDescent="0.15">
      <c r="A114" s="32" t="s">
        <v>193</v>
      </c>
      <c r="B114" s="14"/>
      <c r="C114" s="14"/>
      <c r="D114" s="14"/>
      <c r="E114" s="14"/>
      <c r="F114" s="14"/>
      <c r="G114" s="14"/>
      <c r="H114" s="14"/>
      <c r="I114" s="14"/>
      <c r="J114" s="14"/>
      <c r="K114" s="30"/>
    </row>
    <row r="115" spans="1:11" s="6" customFormat="1" x14ac:dyDescent="0.15">
      <c r="A115" s="33"/>
      <c r="B115" s="5"/>
      <c r="C115" s="5"/>
      <c r="D115" s="5"/>
      <c r="E115" s="5"/>
      <c r="F115" s="5"/>
      <c r="G115" s="5"/>
      <c r="H115" s="5"/>
      <c r="I115" s="5"/>
      <c r="J115" s="5"/>
      <c r="K115" s="28"/>
    </row>
    <row r="116" spans="1:11" s="37" customFormat="1" ht="30.75" customHeight="1" x14ac:dyDescent="0.15">
      <c r="A116" s="34" t="s">
        <v>187</v>
      </c>
      <c r="B116" s="35">
        <f>AVERAGE(B117:B120)</f>
        <v>8</v>
      </c>
      <c r="C116" s="35">
        <f t="shared" ref="C116:J116" si="34">AVERAGE(C117:C120)</f>
        <v>8</v>
      </c>
      <c r="D116" s="35">
        <f t="shared" si="34"/>
        <v>8</v>
      </c>
      <c r="E116" s="35">
        <f t="shared" si="34"/>
        <v>7</v>
      </c>
      <c r="F116" s="35">
        <f t="shared" si="34"/>
        <v>7</v>
      </c>
      <c r="G116" s="35">
        <f t="shared" si="34"/>
        <v>7</v>
      </c>
      <c r="H116" s="35">
        <f t="shared" si="34"/>
        <v>4</v>
      </c>
      <c r="I116" s="35">
        <f t="shared" si="34"/>
        <v>4</v>
      </c>
      <c r="J116" s="35">
        <f t="shared" si="34"/>
        <v>4</v>
      </c>
      <c r="K116" s="36"/>
    </row>
    <row r="117" spans="1:11" ht="28.5" customHeight="1" x14ac:dyDescent="0.15">
      <c r="A117" s="21" t="s">
        <v>192</v>
      </c>
      <c r="B117" s="3">
        <v>8</v>
      </c>
      <c r="C117" s="3">
        <v>8</v>
      </c>
      <c r="D117" s="3">
        <v>8</v>
      </c>
      <c r="E117" s="3">
        <v>7</v>
      </c>
      <c r="F117" s="3">
        <v>7</v>
      </c>
      <c r="G117" s="3">
        <v>7</v>
      </c>
      <c r="H117" s="3">
        <v>4</v>
      </c>
      <c r="I117" s="3">
        <v>4</v>
      </c>
      <c r="J117" s="3">
        <v>4</v>
      </c>
      <c r="K117" s="26"/>
    </row>
    <row r="118" spans="1:11" x14ac:dyDescent="0.15">
      <c r="A118" s="20" t="s">
        <v>188</v>
      </c>
      <c r="B118" s="3">
        <v>8</v>
      </c>
      <c r="C118" s="3">
        <v>8</v>
      </c>
      <c r="D118" s="3">
        <v>8</v>
      </c>
      <c r="E118" s="3">
        <v>7</v>
      </c>
      <c r="F118" s="3">
        <v>7</v>
      </c>
      <c r="G118" s="3">
        <v>7</v>
      </c>
      <c r="H118" s="3">
        <v>4</v>
      </c>
      <c r="I118" s="3">
        <v>4</v>
      </c>
      <c r="J118" s="3">
        <v>4</v>
      </c>
      <c r="K118" s="26"/>
    </row>
    <row r="119" spans="1:11" x14ac:dyDescent="0.15">
      <c r="A119" s="20" t="s">
        <v>189</v>
      </c>
      <c r="B119" s="3">
        <v>8</v>
      </c>
      <c r="C119" s="3">
        <v>8</v>
      </c>
      <c r="D119" s="3">
        <v>8</v>
      </c>
      <c r="E119" s="3">
        <v>7</v>
      </c>
      <c r="F119" s="3">
        <v>7</v>
      </c>
      <c r="G119" s="3">
        <v>7</v>
      </c>
      <c r="H119" s="3">
        <v>4</v>
      </c>
      <c r="I119" s="3">
        <v>4</v>
      </c>
      <c r="J119" s="3">
        <v>4</v>
      </c>
      <c r="K119" s="26"/>
    </row>
    <row r="120" spans="1:11" x14ac:dyDescent="0.15">
      <c r="A120" s="20" t="s">
        <v>190</v>
      </c>
      <c r="B120" s="3">
        <v>8</v>
      </c>
      <c r="C120" s="3">
        <v>8</v>
      </c>
      <c r="D120" s="3">
        <v>8</v>
      </c>
      <c r="E120" s="3">
        <v>7</v>
      </c>
      <c r="F120" s="3">
        <v>7</v>
      </c>
      <c r="G120" s="3">
        <v>7</v>
      </c>
      <c r="H120" s="3">
        <v>4</v>
      </c>
      <c r="I120" s="3">
        <v>4</v>
      </c>
      <c r="J120" s="3">
        <v>4</v>
      </c>
      <c r="K120" s="26"/>
    </row>
    <row r="121" spans="1:11" x14ac:dyDescent="0.15">
      <c r="A121" s="20"/>
      <c r="B121" s="3"/>
      <c r="C121" s="3"/>
      <c r="D121" s="3"/>
      <c r="E121" s="3"/>
      <c r="F121" s="3"/>
      <c r="G121" s="3"/>
      <c r="H121" s="3"/>
      <c r="I121" s="3"/>
      <c r="J121" s="3"/>
      <c r="K121" s="26"/>
    </row>
    <row r="122" spans="1:11" s="37" customFormat="1" x14ac:dyDescent="0.15">
      <c r="A122" s="34" t="s">
        <v>191</v>
      </c>
      <c r="B122" s="35">
        <f>AVERAGE(B123:B130)</f>
        <v>8</v>
      </c>
      <c r="C122" s="35">
        <f t="shared" ref="C122:J122" si="35">AVERAGE(C123:C130)</f>
        <v>8</v>
      </c>
      <c r="D122" s="35">
        <f t="shared" si="35"/>
        <v>8</v>
      </c>
      <c r="E122" s="35">
        <f t="shared" si="35"/>
        <v>7</v>
      </c>
      <c r="F122" s="35">
        <f t="shared" si="35"/>
        <v>7</v>
      </c>
      <c r="G122" s="35">
        <f t="shared" si="35"/>
        <v>7</v>
      </c>
      <c r="H122" s="35">
        <f t="shared" si="35"/>
        <v>4</v>
      </c>
      <c r="I122" s="35">
        <f t="shared" si="35"/>
        <v>4</v>
      </c>
      <c r="J122" s="35">
        <f t="shared" si="35"/>
        <v>4</v>
      </c>
      <c r="K122" s="36"/>
    </row>
    <row r="123" spans="1:11" x14ac:dyDescent="0.15">
      <c r="A123" s="20" t="s">
        <v>58</v>
      </c>
      <c r="B123" s="3">
        <v>8</v>
      </c>
      <c r="C123" s="3">
        <v>8</v>
      </c>
      <c r="D123" s="3">
        <v>8</v>
      </c>
      <c r="E123" s="3">
        <v>7</v>
      </c>
      <c r="F123" s="3">
        <v>7</v>
      </c>
      <c r="G123" s="3">
        <v>7</v>
      </c>
      <c r="H123" s="3">
        <v>4</v>
      </c>
      <c r="I123" s="3">
        <v>4</v>
      </c>
      <c r="J123" s="3">
        <v>4</v>
      </c>
      <c r="K123" s="26"/>
    </row>
    <row r="124" spans="1:11" x14ac:dyDescent="0.15">
      <c r="A124" s="20" t="s">
        <v>59</v>
      </c>
      <c r="B124" s="3">
        <v>8</v>
      </c>
      <c r="C124" s="3">
        <v>8</v>
      </c>
      <c r="D124" s="3">
        <v>8</v>
      </c>
      <c r="E124" s="3">
        <v>7</v>
      </c>
      <c r="F124" s="3">
        <v>7</v>
      </c>
      <c r="G124" s="3">
        <v>7</v>
      </c>
      <c r="H124" s="3">
        <v>4</v>
      </c>
      <c r="I124" s="3">
        <v>4</v>
      </c>
      <c r="J124" s="3">
        <v>4</v>
      </c>
      <c r="K124" s="26"/>
    </row>
    <row r="125" spans="1:11" s="6" customFormat="1" x14ac:dyDescent="0.15">
      <c r="A125" s="24" t="s">
        <v>60</v>
      </c>
      <c r="B125" s="3">
        <v>8</v>
      </c>
      <c r="C125" s="3">
        <v>8</v>
      </c>
      <c r="D125" s="3">
        <v>8</v>
      </c>
      <c r="E125" s="3">
        <v>7</v>
      </c>
      <c r="F125" s="3">
        <v>7</v>
      </c>
      <c r="G125" s="3">
        <v>7</v>
      </c>
      <c r="H125" s="3">
        <v>4</v>
      </c>
      <c r="I125" s="3">
        <v>4</v>
      </c>
      <c r="J125" s="3">
        <v>4</v>
      </c>
      <c r="K125" s="28"/>
    </row>
    <row r="126" spans="1:11" ht="26" x14ac:dyDescent="0.15">
      <c r="A126" s="20" t="s">
        <v>61</v>
      </c>
      <c r="B126" s="3">
        <v>8</v>
      </c>
      <c r="C126" s="3">
        <v>8</v>
      </c>
      <c r="D126" s="3">
        <v>8</v>
      </c>
      <c r="E126" s="3">
        <v>7</v>
      </c>
      <c r="F126" s="3">
        <v>7</v>
      </c>
      <c r="G126" s="3">
        <v>7</v>
      </c>
      <c r="H126" s="3">
        <v>4</v>
      </c>
      <c r="I126" s="3">
        <v>4</v>
      </c>
      <c r="J126" s="3">
        <v>4</v>
      </c>
      <c r="K126" s="26"/>
    </row>
    <row r="127" spans="1:11" ht="26" x14ac:dyDescent="0.15">
      <c r="A127" s="20" t="s">
        <v>62</v>
      </c>
      <c r="B127" s="3">
        <v>8</v>
      </c>
      <c r="C127" s="3">
        <v>8</v>
      </c>
      <c r="D127" s="3">
        <v>8</v>
      </c>
      <c r="E127" s="3">
        <v>7</v>
      </c>
      <c r="F127" s="3">
        <v>7</v>
      </c>
      <c r="G127" s="3">
        <v>7</v>
      </c>
      <c r="H127" s="3">
        <v>4</v>
      </c>
      <c r="I127" s="3">
        <v>4</v>
      </c>
      <c r="J127" s="3">
        <v>4</v>
      </c>
      <c r="K127" s="26"/>
    </row>
    <row r="128" spans="1:11" ht="26" x14ac:dyDescent="0.15">
      <c r="A128" s="20" t="s">
        <v>63</v>
      </c>
      <c r="B128" s="3">
        <v>8</v>
      </c>
      <c r="C128" s="3">
        <v>8</v>
      </c>
      <c r="D128" s="3">
        <v>8</v>
      </c>
      <c r="E128" s="3">
        <v>7</v>
      </c>
      <c r="F128" s="3">
        <v>7</v>
      </c>
      <c r="G128" s="3">
        <v>7</v>
      </c>
      <c r="H128" s="3">
        <v>4</v>
      </c>
      <c r="I128" s="3">
        <v>4</v>
      </c>
      <c r="J128" s="3">
        <v>4</v>
      </c>
      <c r="K128" s="26"/>
    </row>
    <row r="129" spans="1:11" x14ac:dyDescent="0.15">
      <c r="A129" s="20" t="s">
        <v>64</v>
      </c>
      <c r="B129" s="3">
        <v>8</v>
      </c>
      <c r="C129" s="3">
        <v>8</v>
      </c>
      <c r="D129" s="3">
        <v>8</v>
      </c>
      <c r="E129" s="3">
        <v>7</v>
      </c>
      <c r="F129" s="3">
        <v>7</v>
      </c>
      <c r="G129" s="3">
        <v>7</v>
      </c>
      <c r="H129" s="3">
        <v>4</v>
      </c>
      <c r="I129" s="3">
        <v>4</v>
      </c>
      <c r="J129" s="3">
        <v>4</v>
      </c>
      <c r="K129" s="26"/>
    </row>
    <row r="130" spans="1:11" x14ac:dyDescent="0.15">
      <c r="A130" s="25" t="s">
        <v>65</v>
      </c>
      <c r="B130" s="3">
        <v>8</v>
      </c>
      <c r="C130" s="3">
        <v>8</v>
      </c>
      <c r="D130" s="3">
        <v>8</v>
      </c>
      <c r="E130" s="3">
        <v>7</v>
      </c>
      <c r="F130" s="3">
        <v>7</v>
      </c>
      <c r="G130" s="3">
        <v>7</v>
      </c>
      <c r="H130" s="3">
        <v>4</v>
      </c>
      <c r="I130" s="3">
        <v>4</v>
      </c>
      <c r="J130" s="3">
        <v>4</v>
      </c>
      <c r="K130" s="26"/>
    </row>
    <row r="131" spans="1:11" s="6" customFormat="1" x14ac:dyDescent="0.15">
      <c r="A131" s="33"/>
      <c r="B131" s="5"/>
      <c r="C131" s="5"/>
      <c r="D131" s="5"/>
      <c r="E131" s="5"/>
      <c r="F131" s="5"/>
      <c r="G131" s="5"/>
      <c r="H131" s="5"/>
      <c r="I131" s="5"/>
      <c r="J131" s="5"/>
      <c r="K131" s="28"/>
    </row>
    <row r="132" spans="1:11" s="15" customFormat="1" x14ac:dyDescent="0.15">
      <c r="A132" s="29" t="s">
        <v>66</v>
      </c>
      <c r="B132" s="14"/>
      <c r="C132" s="14"/>
      <c r="D132" s="14"/>
      <c r="E132" s="14"/>
      <c r="F132" s="14"/>
      <c r="G132" s="14"/>
      <c r="H132" s="14"/>
      <c r="I132" s="14"/>
      <c r="J132" s="14"/>
      <c r="K132" s="30"/>
    </row>
    <row r="133" spans="1:11" s="15" customFormat="1" ht="26" x14ac:dyDescent="0.15">
      <c r="A133" s="32" t="s">
        <v>194</v>
      </c>
      <c r="B133" s="14"/>
      <c r="C133" s="14"/>
      <c r="D133" s="14"/>
      <c r="E133" s="14"/>
      <c r="F133" s="14"/>
      <c r="G133" s="14"/>
      <c r="H133" s="14"/>
      <c r="I133" s="14"/>
      <c r="J133" s="14"/>
      <c r="K133" s="30"/>
    </row>
    <row r="134" spans="1:11" s="6" customFormat="1" x14ac:dyDescent="0.15">
      <c r="A134" s="33"/>
      <c r="B134" s="5"/>
      <c r="C134" s="5"/>
      <c r="D134" s="5"/>
      <c r="E134" s="5"/>
      <c r="F134" s="5"/>
      <c r="G134" s="5"/>
      <c r="H134" s="5"/>
      <c r="I134" s="5"/>
      <c r="J134" s="5"/>
      <c r="K134" s="28"/>
    </row>
    <row r="135" spans="1:11" s="37" customFormat="1" x14ac:dyDescent="0.15">
      <c r="A135" s="34" t="s">
        <v>67</v>
      </c>
      <c r="B135" s="35">
        <f>AVERAGE(B136:B144)</f>
        <v>7</v>
      </c>
      <c r="C135" s="35">
        <f t="shared" ref="C135:J135" si="36">AVERAGE(C136:C144)</f>
        <v>8</v>
      </c>
      <c r="D135" s="35">
        <f t="shared" si="36"/>
        <v>6</v>
      </c>
      <c r="E135" s="35">
        <f t="shared" si="36"/>
        <v>9</v>
      </c>
      <c r="F135" s="35">
        <f t="shared" si="36"/>
        <v>9</v>
      </c>
      <c r="G135" s="35">
        <f t="shared" si="36"/>
        <v>5</v>
      </c>
      <c r="H135" s="35">
        <f t="shared" si="36"/>
        <v>4</v>
      </c>
      <c r="I135" s="35">
        <f t="shared" si="36"/>
        <v>3</v>
      </c>
      <c r="J135" s="35">
        <f t="shared" si="36"/>
        <v>9</v>
      </c>
      <c r="K135" s="36"/>
    </row>
    <row r="136" spans="1:11" x14ac:dyDescent="0.15">
      <c r="A136" s="24" t="s">
        <v>68</v>
      </c>
      <c r="B136" s="5">
        <v>7</v>
      </c>
      <c r="C136" s="5">
        <v>8</v>
      </c>
      <c r="D136" s="5">
        <v>6</v>
      </c>
      <c r="E136" s="5">
        <v>9</v>
      </c>
      <c r="F136" s="5">
        <v>9</v>
      </c>
      <c r="G136" s="5">
        <v>5</v>
      </c>
      <c r="H136" s="5">
        <v>4</v>
      </c>
      <c r="I136" s="5">
        <v>3</v>
      </c>
      <c r="J136" s="5">
        <v>9</v>
      </c>
      <c r="K136" s="28"/>
    </row>
    <row r="137" spans="1:11" x14ac:dyDescent="0.15">
      <c r="A137" s="24" t="s">
        <v>71</v>
      </c>
      <c r="B137" s="5">
        <v>7</v>
      </c>
      <c r="C137" s="5">
        <v>8</v>
      </c>
      <c r="D137" s="5">
        <v>6</v>
      </c>
      <c r="E137" s="5">
        <v>9</v>
      </c>
      <c r="F137" s="5">
        <v>9</v>
      </c>
      <c r="G137" s="5">
        <v>5</v>
      </c>
      <c r="H137" s="5">
        <v>4</v>
      </c>
      <c r="I137" s="5">
        <v>3</v>
      </c>
      <c r="J137" s="5">
        <v>9</v>
      </c>
      <c r="K137" s="28"/>
    </row>
    <row r="138" spans="1:11" s="40" customFormat="1" x14ac:dyDescent="0.15">
      <c r="A138" s="38" t="s">
        <v>69</v>
      </c>
      <c r="B138" s="5">
        <v>7</v>
      </c>
      <c r="C138" s="5">
        <v>8</v>
      </c>
      <c r="D138" s="5">
        <v>6</v>
      </c>
      <c r="E138" s="5">
        <v>9</v>
      </c>
      <c r="F138" s="5">
        <v>9</v>
      </c>
      <c r="G138" s="5">
        <v>5</v>
      </c>
      <c r="H138" s="5">
        <v>4</v>
      </c>
      <c r="I138" s="5">
        <v>3</v>
      </c>
      <c r="J138" s="5">
        <v>9</v>
      </c>
      <c r="K138" s="39"/>
    </row>
    <row r="139" spans="1:11" s="40" customFormat="1" x14ac:dyDescent="0.15">
      <c r="A139" s="38" t="s">
        <v>72</v>
      </c>
      <c r="B139" s="5">
        <v>7</v>
      </c>
      <c r="C139" s="5">
        <v>8</v>
      </c>
      <c r="D139" s="5">
        <v>6</v>
      </c>
      <c r="E139" s="5">
        <v>9</v>
      </c>
      <c r="F139" s="5">
        <v>9</v>
      </c>
      <c r="G139" s="5">
        <v>5</v>
      </c>
      <c r="H139" s="5">
        <v>4</v>
      </c>
      <c r="I139" s="5">
        <v>3</v>
      </c>
      <c r="J139" s="5">
        <v>9</v>
      </c>
      <c r="K139" s="39"/>
    </row>
    <row r="140" spans="1:11" s="40" customFormat="1" x14ac:dyDescent="0.15">
      <c r="A140" s="38" t="s">
        <v>73</v>
      </c>
      <c r="B140" s="5">
        <v>7</v>
      </c>
      <c r="C140" s="5">
        <v>8</v>
      </c>
      <c r="D140" s="5">
        <v>6</v>
      </c>
      <c r="E140" s="5">
        <v>9</v>
      </c>
      <c r="F140" s="5">
        <v>9</v>
      </c>
      <c r="G140" s="5">
        <v>5</v>
      </c>
      <c r="H140" s="5">
        <v>4</v>
      </c>
      <c r="I140" s="5">
        <v>3</v>
      </c>
      <c r="J140" s="5">
        <v>9</v>
      </c>
      <c r="K140" s="39"/>
    </row>
    <row r="141" spans="1:11" s="40" customFormat="1" x14ac:dyDescent="0.15">
      <c r="A141" s="38" t="s">
        <v>74</v>
      </c>
      <c r="B141" s="5">
        <v>7</v>
      </c>
      <c r="C141" s="5">
        <v>8</v>
      </c>
      <c r="D141" s="5">
        <v>6</v>
      </c>
      <c r="E141" s="5">
        <v>9</v>
      </c>
      <c r="F141" s="5">
        <v>9</v>
      </c>
      <c r="G141" s="5">
        <v>5</v>
      </c>
      <c r="H141" s="5">
        <v>4</v>
      </c>
      <c r="I141" s="5">
        <v>3</v>
      </c>
      <c r="J141" s="5">
        <v>9</v>
      </c>
      <c r="K141" s="39"/>
    </row>
    <row r="142" spans="1:11" s="40" customFormat="1" x14ac:dyDescent="0.15">
      <c r="A142" s="38" t="s">
        <v>70</v>
      </c>
      <c r="B142" s="5">
        <v>7</v>
      </c>
      <c r="C142" s="5">
        <v>8</v>
      </c>
      <c r="D142" s="5">
        <v>6</v>
      </c>
      <c r="E142" s="5">
        <v>9</v>
      </c>
      <c r="F142" s="5">
        <v>9</v>
      </c>
      <c r="G142" s="5">
        <v>5</v>
      </c>
      <c r="H142" s="5">
        <v>4</v>
      </c>
      <c r="I142" s="5">
        <v>3</v>
      </c>
      <c r="J142" s="5">
        <v>9</v>
      </c>
      <c r="K142" s="39"/>
    </row>
    <row r="143" spans="1:11" s="40" customFormat="1" x14ac:dyDescent="0.15">
      <c r="A143" s="38" t="s">
        <v>75</v>
      </c>
      <c r="B143" s="5">
        <v>7</v>
      </c>
      <c r="C143" s="5">
        <v>8</v>
      </c>
      <c r="D143" s="5">
        <v>6</v>
      </c>
      <c r="E143" s="5">
        <v>9</v>
      </c>
      <c r="F143" s="5">
        <v>9</v>
      </c>
      <c r="G143" s="5">
        <v>5</v>
      </c>
      <c r="H143" s="5">
        <v>4</v>
      </c>
      <c r="I143" s="5">
        <v>3</v>
      </c>
      <c r="J143" s="5">
        <v>9</v>
      </c>
      <c r="K143" s="39"/>
    </row>
    <row r="144" spans="1:11" x14ac:dyDescent="0.15">
      <c r="A144" s="24" t="s">
        <v>76</v>
      </c>
      <c r="B144" s="5">
        <v>7</v>
      </c>
      <c r="C144" s="5">
        <v>8</v>
      </c>
      <c r="D144" s="5">
        <v>6</v>
      </c>
      <c r="E144" s="5">
        <v>9</v>
      </c>
      <c r="F144" s="5">
        <v>9</v>
      </c>
      <c r="G144" s="5">
        <v>5</v>
      </c>
      <c r="H144" s="5">
        <v>4</v>
      </c>
      <c r="I144" s="5">
        <v>3</v>
      </c>
      <c r="J144" s="5">
        <v>9</v>
      </c>
      <c r="K144" s="28"/>
    </row>
    <row r="145" spans="1:11" x14ac:dyDescent="0.15">
      <c r="A145" s="24"/>
      <c r="B145" s="5"/>
      <c r="C145" s="5"/>
      <c r="D145" s="5"/>
      <c r="E145" s="5"/>
      <c r="F145" s="5"/>
      <c r="G145" s="5"/>
      <c r="H145" s="5"/>
      <c r="I145" s="5"/>
      <c r="J145" s="5"/>
      <c r="K145" s="28"/>
    </row>
    <row r="146" spans="1:11" s="37" customFormat="1" x14ac:dyDescent="0.15">
      <c r="A146" s="34" t="s">
        <v>77</v>
      </c>
      <c r="B146" s="35">
        <f>AVERAGE(B147:B158)</f>
        <v>7</v>
      </c>
      <c r="C146" s="35">
        <f t="shared" ref="C146:J146" si="37">AVERAGE(C147:C158)</f>
        <v>8</v>
      </c>
      <c r="D146" s="35">
        <f t="shared" si="37"/>
        <v>6</v>
      </c>
      <c r="E146" s="35">
        <f t="shared" si="37"/>
        <v>9</v>
      </c>
      <c r="F146" s="35">
        <f t="shared" si="37"/>
        <v>9</v>
      </c>
      <c r="G146" s="35">
        <f t="shared" si="37"/>
        <v>5</v>
      </c>
      <c r="H146" s="35">
        <f t="shared" si="37"/>
        <v>4</v>
      </c>
      <c r="I146" s="35">
        <f t="shared" si="37"/>
        <v>3</v>
      </c>
      <c r="J146" s="35">
        <f t="shared" si="37"/>
        <v>9</v>
      </c>
      <c r="K146" s="36"/>
    </row>
    <row r="147" spans="1:11" x14ac:dyDescent="0.15">
      <c r="A147" s="24" t="s">
        <v>78</v>
      </c>
      <c r="B147" s="5">
        <v>7</v>
      </c>
      <c r="C147" s="5">
        <v>8</v>
      </c>
      <c r="D147" s="5">
        <v>6</v>
      </c>
      <c r="E147" s="5">
        <v>9</v>
      </c>
      <c r="F147" s="5">
        <v>9</v>
      </c>
      <c r="G147" s="5">
        <v>5</v>
      </c>
      <c r="H147" s="5">
        <v>4</v>
      </c>
      <c r="I147" s="5">
        <v>3</v>
      </c>
      <c r="J147" s="5">
        <v>9</v>
      </c>
      <c r="K147" s="28"/>
    </row>
    <row r="148" spans="1:11" x14ac:dyDescent="0.15">
      <c r="A148" s="22" t="s">
        <v>195</v>
      </c>
      <c r="B148" s="5">
        <v>7</v>
      </c>
      <c r="C148" s="5">
        <v>8</v>
      </c>
      <c r="D148" s="5">
        <v>6</v>
      </c>
      <c r="E148" s="5">
        <v>9</v>
      </c>
      <c r="F148" s="5">
        <v>9</v>
      </c>
      <c r="G148" s="5">
        <v>5</v>
      </c>
      <c r="H148" s="5">
        <v>4</v>
      </c>
      <c r="I148" s="5">
        <v>3</v>
      </c>
      <c r="J148" s="5">
        <v>9</v>
      </c>
      <c r="K148" s="28"/>
    </row>
    <row r="149" spans="1:11" x14ac:dyDescent="0.15">
      <c r="A149" s="24" t="s">
        <v>79</v>
      </c>
      <c r="B149" s="5">
        <v>7</v>
      </c>
      <c r="C149" s="5">
        <v>8</v>
      </c>
      <c r="D149" s="5">
        <v>6</v>
      </c>
      <c r="E149" s="5">
        <v>9</v>
      </c>
      <c r="F149" s="5">
        <v>9</v>
      </c>
      <c r="G149" s="5">
        <v>5</v>
      </c>
      <c r="H149" s="5">
        <v>4</v>
      </c>
      <c r="I149" s="5">
        <v>3</v>
      </c>
      <c r="J149" s="5">
        <v>9</v>
      </c>
      <c r="K149" s="28"/>
    </row>
    <row r="150" spans="1:11" x14ac:dyDescent="0.15">
      <c r="A150" s="22" t="s">
        <v>196</v>
      </c>
      <c r="B150" s="5">
        <v>7</v>
      </c>
      <c r="C150" s="5">
        <v>8</v>
      </c>
      <c r="D150" s="5">
        <v>6</v>
      </c>
      <c r="E150" s="5">
        <v>9</v>
      </c>
      <c r="F150" s="5">
        <v>9</v>
      </c>
      <c r="G150" s="5">
        <v>5</v>
      </c>
      <c r="H150" s="5">
        <v>4</v>
      </c>
      <c r="I150" s="5">
        <v>3</v>
      </c>
      <c r="J150" s="5">
        <v>9</v>
      </c>
      <c r="K150" s="28"/>
    </row>
    <row r="151" spans="1:11" x14ac:dyDescent="0.15">
      <c r="A151" s="22" t="s">
        <v>197</v>
      </c>
      <c r="B151" s="5">
        <v>7</v>
      </c>
      <c r="C151" s="5">
        <v>8</v>
      </c>
      <c r="D151" s="5">
        <v>6</v>
      </c>
      <c r="E151" s="5">
        <v>9</v>
      </c>
      <c r="F151" s="5">
        <v>9</v>
      </c>
      <c r="G151" s="5">
        <v>5</v>
      </c>
      <c r="H151" s="5">
        <v>4</v>
      </c>
      <c r="I151" s="5">
        <v>3</v>
      </c>
      <c r="J151" s="5">
        <v>9</v>
      </c>
      <c r="K151" s="28"/>
    </row>
    <row r="152" spans="1:11" x14ac:dyDescent="0.15">
      <c r="A152" s="22" t="s">
        <v>198</v>
      </c>
      <c r="B152" s="5">
        <v>7</v>
      </c>
      <c r="C152" s="5">
        <v>8</v>
      </c>
      <c r="D152" s="5">
        <v>6</v>
      </c>
      <c r="E152" s="5">
        <v>9</v>
      </c>
      <c r="F152" s="5">
        <v>9</v>
      </c>
      <c r="G152" s="5">
        <v>5</v>
      </c>
      <c r="H152" s="5">
        <v>4</v>
      </c>
      <c r="I152" s="5">
        <v>3</v>
      </c>
      <c r="J152" s="5">
        <v>9</v>
      </c>
      <c r="K152" s="28"/>
    </row>
    <row r="153" spans="1:11" ht="16.5" customHeight="1" x14ac:dyDescent="0.15">
      <c r="A153" s="22" t="s">
        <v>199</v>
      </c>
      <c r="B153" s="5">
        <v>7</v>
      </c>
      <c r="C153" s="5">
        <v>8</v>
      </c>
      <c r="D153" s="5">
        <v>6</v>
      </c>
      <c r="E153" s="5">
        <v>9</v>
      </c>
      <c r="F153" s="5">
        <v>9</v>
      </c>
      <c r="G153" s="5">
        <v>5</v>
      </c>
      <c r="H153" s="5">
        <v>4</v>
      </c>
      <c r="I153" s="5">
        <v>3</v>
      </c>
      <c r="J153" s="5">
        <v>9</v>
      </c>
      <c r="K153" s="28"/>
    </row>
    <row r="154" spans="1:11" ht="16.5" customHeight="1" x14ac:dyDescent="0.15">
      <c r="A154" s="22" t="s">
        <v>200</v>
      </c>
      <c r="B154" s="5">
        <v>7</v>
      </c>
      <c r="C154" s="5">
        <v>8</v>
      </c>
      <c r="D154" s="5">
        <v>6</v>
      </c>
      <c r="E154" s="5">
        <v>9</v>
      </c>
      <c r="F154" s="5">
        <v>9</v>
      </c>
      <c r="G154" s="5">
        <v>5</v>
      </c>
      <c r="H154" s="5">
        <v>4</v>
      </c>
      <c r="I154" s="5">
        <v>3</v>
      </c>
      <c r="J154" s="5">
        <v>9</v>
      </c>
      <c r="K154" s="28"/>
    </row>
    <row r="155" spans="1:11" x14ac:dyDescent="0.15">
      <c r="A155" s="24" t="s">
        <v>80</v>
      </c>
      <c r="B155" s="5">
        <v>7</v>
      </c>
      <c r="C155" s="5">
        <v>8</v>
      </c>
      <c r="D155" s="5">
        <v>6</v>
      </c>
      <c r="E155" s="5">
        <v>9</v>
      </c>
      <c r="F155" s="5">
        <v>9</v>
      </c>
      <c r="G155" s="5">
        <v>5</v>
      </c>
      <c r="H155" s="5">
        <v>4</v>
      </c>
      <c r="I155" s="5">
        <v>3</v>
      </c>
      <c r="J155" s="5">
        <v>9</v>
      </c>
      <c r="K155" s="28"/>
    </row>
    <row r="156" spans="1:11" x14ac:dyDescent="0.15">
      <c r="A156" s="24" t="s">
        <v>81</v>
      </c>
      <c r="B156" s="5">
        <v>7</v>
      </c>
      <c r="C156" s="5">
        <v>8</v>
      </c>
      <c r="D156" s="5">
        <v>6</v>
      </c>
      <c r="E156" s="5">
        <v>9</v>
      </c>
      <c r="F156" s="5">
        <v>9</v>
      </c>
      <c r="G156" s="5">
        <v>5</v>
      </c>
      <c r="H156" s="5">
        <v>4</v>
      </c>
      <c r="I156" s="5">
        <v>3</v>
      </c>
      <c r="J156" s="5">
        <v>9</v>
      </c>
      <c r="K156" s="28"/>
    </row>
    <row r="157" spans="1:11" x14ac:dyDescent="0.15">
      <c r="A157" s="20" t="s">
        <v>82</v>
      </c>
      <c r="B157" s="5">
        <v>7</v>
      </c>
      <c r="C157" s="5">
        <v>8</v>
      </c>
      <c r="D157" s="5">
        <v>6</v>
      </c>
      <c r="E157" s="5">
        <v>9</v>
      </c>
      <c r="F157" s="5">
        <v>9</v>
      </c>
      <c r="G157" s="5">
        <v>5</v>
      </c>
      <c r="H157" s="5">
        <v>4</v>
      </c>
      <c r="I157" s="5">
        <v>3</v>
      </c>
      <c r="J157" s="5">
        <v>9</v>
      </c>
      <c r="K157" s="26"/>
    </row>
    <row r="158" spans="1:11" x14ac:dyDescent="0.15">
      <c r="A158" s="20" t="s">
        <v>83</v>
      </c>
      <c r="B158" s="5">
        <v>7</v>
      </c>
      <c r="C158" s="5">
        <v>8</v>
      </c>
      <c r="D158" s="5">
        <v>6</v>
      </c>
      <c r="E158" s="5">
        <v>9</v>
      </c>
      <c r="F158" s="5">
        <v>9</v>
      </c>
      <c r="G158" s="5">
        <v>5</v>
      </c>
      <c r="H158" s="5">
        <v>4</v>
      </c>
      <c r="I158" s="5">
        <v>3</v>
      </c>
      <c r="J158" s="5">
        <v>9</v>
      </c>
      <c r="K158" s="26"/>
    </row>
    <row r="159" spans="1:11" x14ac:dyDescent="0.15">
      <c r="A159" s="20"/>
      <c r="B159" s="3"/>
      <c r="C159" s="3"/>
      <c r="D159" s="3"/>
      <c r="E159" s="3"/>
      <c r="F159" s="3"/>
      <c r="G159" s="3"/>
      <c r="H159" s="3"/>
      <c r="I159" s="3"/>
      <c r="J159" s="3"/>
      <c r="K159" s="26"/>
    </row>
    <row r="160" spans="1:11" s="37" customFormat="1" x14ac:dyDescent="0.15">
      <c r="A160" s="34" t="s">
        <v>84</v>
      </c>
      <c r="B160" s="35">
        <f>AVERAGE(B161:B170)</f>
        <v>7</v>
      </c>
      <c r="C160" s="35">
        <f t="shared" ref="C160:J160" si="38">AVERAGE(C161:C170)</f>
        <v>8</v>
      </c>
      <c r="D160" s="35">
        <f t="shared" si="38"/>
        <v>6</v>
      </c>
      <c r="E160" s="35">
        <f t="shared" si="38"/>
        <v>9</v>
      </c>
      <c r="F160" s="35">
        <f t="shared" si="38"/>
        <v>9</v>
      </c>
      <c r="G160" s="35">
        <f t="shared" si="38"/>
        <v>5</v>
      </c>
      <c r="H160" s="35">
        <f t="shared" si="38"/>
        <v>4</v>
      </c>
      <c r="I160" s="35">
        <f t="shared" si="38"/>
        <v>3</v>
      </c>
      <c r="J160" s="35">
        <f t="shared" si="38"/>
        <v>9</v>
      </c>
      <c r="K160" s="36"/>
    </row>
    <row r="161" spans="1:11" s="6" customFormat="1" x14ac:dyDescent="0.15">
      <c r="A161" s="22" t="s">
        <v>176</v>
      </c>
      <c r="B161" s="5">
        <v>7</v>
      </c>
      <c r="C161" s="5">
        <v>8</v>
      </c>
      <c r="D161" s="5">
        <v>6</v>
      </c>
      <c r="E161" s="5">
        <v>9</v>
      </c>
      <c r="F161" s="5">
        <v>9</v>
      </c>
      <c r="G161" s="5">
        <v>5</v>
      </c>
      <c r="H161" s="5">
        <v>4</v>
      </c>
      <c r="I161" s="5">
        <v>3</v>
      </c>
      <c r="J161" s="5">
        <v>9</v>
      </c>
      <c r="K161" s="28"/>
    </row>
    <row r="162" spans="1:11" s="6" customFormat="1" x14ac:dyDescent="0.15">
      <c r="A162" s="24" t="s">
        <v>85</v>
      </c>
      <c r="B162" s="5">
        <v>7</v>
      </c>
      <c r="C162" s="5">
        <v>8</v>
      </c>
      <c r="D162" s="5">
        <v>6</v>
      </c>
      <c r="E162" s="5">
        <v>9</v>
      </c>
      <c r="F162" s="5">
        <v>9</v>
      </c>
      <c r="G162" s="5">
        <v>5</v>
      </c>
      <c r="H162" s="5">
        <v>4</v>
      </c>
      <c r="I162" s="5">
        <v>3</v>
      </c>
      <c r="J162" s="5">
        <v>9</v>
      </c>
      <c r="K162" s="28"/>
    </row>
    <row r="163" spans="1:11" s="6" customFormat="1" x14ac:dyDescent="0.15">
      <c r="A163" s="24" t="s">
        <v>86</v>
      </c>
      <c r="B163" s="5">
        <v>7</v>
      </c>
      <c r="C163" s="5">
        <v>8</v>
      </c>
      <c r="D163" s="5">
        <v>6</v>
      </c>
      <c r="E163" s="5">
        <v>9</v>
      </c>
      <c r="F163" s="5">
        <v>9</v>
      </c>
      <c r="G163" s="5">
        <v>5</v>
      </c>
      <c r="H163" s="5">
        <v>4</v>
      </c>
      <c r="I163" s="5">
        <v>3</v>
      </c>
      <c r="J163" s="5">
        <v>9</v>
      </c>
      <c r="K163" s="28"/>
    </row>
    <row r="164" spans="1:11" s="6" customFormat="1" ht="18" customHeight="1" x14ac:dyDescent="0.15">
      <c r="A164" s="24" t="s">
        <v>87</v>
      </c>
      <c r="B164" s="5">
        <v>7</v>
      </c>
      <c r="C164" s="5">
        <v>8</v>
      </c>
      <c r="D164" s="5">
        <v>6</v>
      </c>
      <c r="E164" s="5">
        <v>9</v>
      </c>
      <c r="F164" s="5">
        <v>9</v>
      </c>
      <c r="G164" s="5">
        <v>5</v>
      </c>
      <c r="H164" s="5">
        <v>4</v>
      </c>
      <c r="I164" s="5">
        <v>3</v>
      </c>
      <c r="J164" s="5">
        <v>9</v>
      </c>
      <c r="K164" s="28"/>
    </row>
    <row r="165" spans="1:11" s="6" customFormat="1" x14ac:dyDescent="0.15">
      <c r="A165" s="24" t="s">
        <v>88</v>
      </c>
      <c r="B165" s="5">
        <v>7</v>
      </c>
      <c r="C165" s="5">
        <v>8</v>
      </c>
      <c r="D165" s="5">
        <v>6</v>
      </c>
      <c r="E165" s="5">
        <v>9</v>
      </c>
      <c r="F165" s="5">
        <v>9</v>
      </c>
      <c r="G165" s="5">
        <v>5</v>
      </c>
      <c r="H165" s="5">
        <v>4</v>
      </c>
      <c r="I165" s="5">
        <v>3</v>
      </c>
      <c r="J165" s="5">
        <v>9</v>
      </c>
      <c r="K165" s="28"/>
    </row>
    <row r="166" spans="1:11" s="6" customFormat="1" x14ac:dyDescent="0.15">
      <c r="A166" s="24" t="s">
        <v>89</v>
      </c>
      <c r="B166" s="5">
        <v>7</v>
      </c>
      <c r="C166" s="5">
        <v>8</v>
      </c>
      <c r="D166" s="5">
        <v>6</v>
      </c>
      <c r="E166" s="5">
        <v>9</v>
      </c>
      <c r="F166" s="5">
        <v>9</v>
      </c>
      <c r="G166" s="5">
        <v>5</v>
      </c>
      <c r="H166" s="5">
        <v>4</v>
      </c>
      <c r="I166" s="5">
        <v>3</v>
      </c>
      <c r="J166" s="5">
        <v>9</v>
      </c>
      <c r="K166" s="28"/>
    </row>
    <row r="167" spans="1:11" s="6" customFormat="1" x14ac:dyDescent="0.15">
      <c r="A167" s="24" t="s">
        <v>90</v>
      </c>
      <c r="B167" s="5">
        <v>7</v>
      </c>
      <c r="C167" s="5">
        <v>8</v>
      </c>
      <c r="D167" s="5">
        <v>6</v>
      </c>
      <c r="E167" s="5">
        <v>9</v>
      </c>
      <c r="F167" s="5">
        <v>9</v>
      </c>
      <c r="G167" s="5">
        <v>5</v>
      </c>
      <c r="H167" s="5">
        <v>4</v>
      </c>
      <c r="I167" s="5">
        <v>3</v>
      </c>
      <c r="J167" s="5">
        <v>9</v>
      </c>
      <c r="K167" s="28"/>
    </row>
    <row r="168" spans="1:11" s="6" customFormat="1" x14ac:dyDescent="0.15">
      <c r="A168" s="24" t="s">
        <v>91</v>
      </c>
      <c r="B168" s="5">
        <v>7</v>
      </c>
      <c r="C168" s="5">
        <v>8</v>
      </c>
      <c r="D168" s="5">
        <v>6</v>
      </c>
      <c r="E168" s="5">
        <v>9</v>
      </c>
      <c r="F168" s="5">
        <v>9</v>
      </c>
      <c r="G168" s="5">
        <v>5</v>
      </c>
      <c r="H168" s="5">
        <v>4</v>
      </c>
      <c r="I168" s="5">
        <v>3</v>
      </c>
      <c r="J168" s="5">
        <v>9</v>
      </c>
      <c r="K168" s="28"/>
    </row>
    <row r="169" spans="1:11" s="6" customFormat="1" x14ac:dyDescent="0.15">
      <c r="A169" s="24" t="s">
        <v>92</v>
      </c>
      <c r="B169" s="5">
        <v>7</v>
      </c>
      <c r="C169" s="5">
        <v>8</v>
      </c>
      <c r="D169" s="5">
        <v>6</v>
      </c>
      <c r="E169" s="5">
        <v>9</v>
      </c>
      <c r="F169" s="5">
        <v>9</v>
      </c>
      <c r="G169" s="5">
        <v>5</v>
      </c>
      <c r="H169" s="5">
        <v>4</v>
      </c>
      <c r="I169" s="5">
        <v>3</v>
      </c>
      <c r="J169" s="5">
        <v>9</v>
      </c>
      <c r="K169" s="28"/>
    </row>
    <row r="170" spans="1:11" s="6" customFormat="1" x14ac:dyDescent="0.15">
      <c r="A170" s="24" t="s">
        <v>93</v>
      </c>
      <c r="B170" s="5">
        <v>7</v>
      </c>
      <c r="C170" s="5">
        <v>8</v>
      </c>
      <c r="D170" s="5">
        <v>6</v>
      </c>
      <c r="E170" s="5">
        <v>9</v>
      </c>
      <c r="F170" s="5">
        <v>9</v>
      </c>
      <c r="G170" s="5">
        <v>5</v>
      </c>
      <c r="H170" s="5">
        <v>4</v>
      </c>
      <c r="I170" s="5">
        <v>3</v>
      </c>
      <c r="J170" s="5">
        <v>9</v>
      </c>
      <c r="K170" s="28"/>
    </row>
    <row r="171" spans="1:11" s="6" customFormat="1" x14ac:dyDescent="0.15">
      <c r="A171" s="24"/>
      <c r="B171" s="5"/>
      <c r="C171" s="5"/>
      <c r="D171" s="5"/>
      <c r="E171" s="5"/>
      <c r="F171" s="5"/>
      <c r="G171" s="5"/>
      <c r="H171" s="5"/>
      <c r="I171" s="5"/>
      <c r="J171" s="5"/>
      <c r="K171" s="28"/>
    </row>
    <row r="172" spans="1:11" s="37" customFormat="1" x14ac:dyDescent="0.15">
      <c r="A172" s="34" t="s">
        <v>94</v>
      </c>
      <c r="B172" s="35">
        <f>AVERAGE(B173:B179)</f>
        <v>7</v>
      </c>
      <c r="C172" s="35">
        <f t="shared" ref="C172:J172" si="39">AVERAGE(C173:C179)</f>
        <v>8</v>
      </c>
      <c r="D172" s="35">
        <f t="shared" si="39"/>
        <v>6</v>
      </c>
      <c r="E172" s="35">
        <f t="shared" si="39"/>
        <v>9</v>
      </c>
      <c r="F172" s="35">
        <f t="shared" si="39"/>
        <v>9</v>
      </c>
      <c r="G172" s="35">
        <f t="shared" si="39"/>
        <v>5</v>
      </c>
      <c r="H172" s="35">
        <f t="shared" si="39"/>
        <v>4</v>
      </c>
      <c r="I172" s="35">
        <f t="shared" si="39"/>
        <v>3</v>
      </c>
      <c r="J172" s="35">
        <f t="shared" si="39"/>
        <v>9</v>
      </c>
      <c r="K172" s="36"/>
    </row>
    <row r="173" spans="1:11" s="6" customFormat="1" x14ac:dyDescent="0.15">
      <c r="A173" s="24" t="s">
        <v>95</v>
      </c>
      <c r="B173" s="5">
        <v>7</v>
      </c>
      <c r="C173" s="5">
        <v>8</v>
      </c>
      <c r="D173" s="5">
        <v>6</v>
      </c>
      <c r="E173" s="5">
        <v>9</v>
      </c>
      <c r="F173" s="5">
        <v>9</v>
      </c>
      <c r="G173" s="5">
        <v>5</v>
      </c>
      <c r="H173" s="5">
        <v>4</v>
      </c>
      <c r="I173" s="5">
        <v>3</v>
      </c>
      <c r="J173" s="5">
        <v>9</v>
      </c>
      <c r="K173" s="28"/>
    </row>
    <row r="174" spans="1:11" s="6" customFormat="1" x14ac:dyDescent="0.15">
      <c r="A174" s="24" t="s">
        <v>96</v>
      </c>
      <c r="B174" s="5">
        <v>7</v>
      </c>
      <c r="C174" s="5">
        <v>8</v>
      </c>
      <c r="D174" s="5">
        <v>6</v>
      </c>
      <c r="E174" s="5">
        <v>9</v>
      </c>
      <c r="F174" s="5">
        <v>9</v>
      </c>
      <c r="G174" s="5">
        <v>5</v>
      </c>
      <c r="H174" s="5">
        <v>4</v>
      </c>
      <c r="I174" s="5">
        <v>3</v>
      </c>
      <c r="J174" s="5">
        <v>9</v>
      </c>
      <c r="K174" s="28"/>
    </row>
    <row r="175" spans="1:11" s="6" customFormat="1" x14ac:dyDescent="0.15">
      <c r="A175" s="24" t="s">
        <v>97</v>
      </c>
      <c r="B175" s="5">
        <v>7</v>
      </c>
      <c r="C175" s="5">
        <v>8</v>
      </c>
      <c r="D175" s="5">
        <v>6</v>
      </c>
      <c r="E175" s="5">
        <v>9</v>
      </c>
      <c r="F175" s="5">
        <v>9</v>
      </c>
      <c r="G175" s="5">
        <v>5</v>
      </c>
      <c r="H175" s="5">
        <v>4</v>
      </c>
      <c r="I175" s="5">
        <v>3</v>
      </c>
      <c r="J175" s="5">
        <v>9</v>
      </c>
      <c r="K175" s="28"/>
    </row>
    <row r="176" spans="1:11" s="6" customFormat="1" x14ac:dyDescent="0.15">
      <c r="A176" s="24" t="s">
        <v>98</v>
      </c>
      <c r="B176" s="5">
        <v>7</v>
      </c>
      <c r="C176" s="5">
        <v>8</v>
      </c>
      <c r="D176" s="5">
        <v>6</v>
      </c>
      <c r="E176" s="5">
        <v>9</v>
      </c>
      <c r="F176" s="5">
        <v>9</v>
      </c>
      <c r="G176" s="5">
        <v>5</v>
      </c>
      <c r="H176" s="5">
        <v>4</v>
      </c>
      <c r="I176" s="5">
        <v>3</v>
      </c>
      <c r="J176" s="5">
        <v>9</v>
      </c>
      <c r="K176" s="28"/>
    </row>
    <row r="177" spans="1:11" s="6" customFormat="1" x14ac:dyDescent="0.15">
      <c r="A177" s="24" t="s">
        <v>99</v>
      </c>
      <c r="B177" s="5">
        <v>7</v>
      </c>
      <c r="C177" s="5">
        <v>8</v>
      </c>
      <c r="D177" s="5">
        <v>6</v>
      </c>
      <c r="E177" s="5">
        <v>9</v>
      </c>
      <c r="F177" s="5">
        <v>9</v>
      </c>
      <c r="G177" s="5">
        <v>5</v>
      </c>
      <c r="H177" s="5">
        <v>4</v>
      </c>
      <c r="I177" s="5">
        <v>3</v>
      </c>
      <c r="J177" s="5">
        <v>9</v>
      </c>
      <c r="K177" s="28"/>
    </row>
    <row r="178" spans="1:11" s="6" customFormat="1" x14ac:dyDescent="0.15">
      <c r="A178" s="24" t="s">
        <v>100</v>
      </c>
      <c r="B178" s="5">
        <v>7</v>
      </c>
      <c r="C178" s="5">
        <v>8</v>
      </c>
      <c r="D178" s="5">
        <v>6</v>
      </c>
      <c r="E178" s="5">
        <v>9</v>
      </c>
      <c r="F178" s="5">
        <v>9</v>
      </c>
      <c r="G178" s="5">
        <v>5</v>
      </c>
      <c r="H178" s="5">
        <v>4</v>
      </c>
      <c r="I178" s="5">
        <v>3</v>
      </c>
      <c r="J178" s="5">
        <v>9</v>
      </c>
      <c r="K178" s="28"/>
    </row>
    <row r="179" spans="1:11" s="6" customFormat="1" x14ac:dyDescent="0.15">
      <c r="A179" s="24" t="s">
        <v>101</v>
      </c>
      <c r="B179" s="5">
        <v>7</v>
      </c>
      <c r="C179" s="5">
        <v>8</v>
      </c>
      <c r="D179" s="5">
        <v>6</v>
      </c>
      <c r="E179" s="5">
        <v>9</v>
      </c>
      <c r="F179" s="5">
        <v>9</v>
      </c>
      <c r="G179" s="5">
        <v>5</v>
      </c>
      <c r="H179" s="5">
        <v>4</v>
      </c>
      <c r="I179" s="5">
        <v>3</v>
      </c>
      <c r="J179" s="5">
        <v>9</v>
      </c>
      <c r="K179" s="28"/>
    </row>
    <row r="180" spans="1:11" s="6" customFormat="1" x14ac:dyDescent="0.15">
      <c r="A180" s="24"/>
      <c r="B180" s="5"/>
      <c r="C180" s="5"/>
      <c r="D180" s="5"/>
      <c r="E180" s="5"/>
      <c r="F180" s="5"/>
      <c r="G180" s="5"/>
      <c r="H180" s="5"/>
      <c r="I180" s="5"/>
      <c r="J180" s="5"/>
      <c r="K180" s="28"/>
    </row>
    <row r="181" spans="1:11" s="37" customFormat="1" x14ac:dyDescent="0.15">
      <c r="A181" s="34" t="s">
        <v>102</v>
      </c>
      <c r="B181" s="35">
        <f>AVERAGE(B182:B187)</f>
        <v>7</v>
      </c>
      <c r="C181" s="35">
        <f t="shared" ref="C181:J181" si="40">AVERAGE(C182:C187)</f>
        <v>8</v>
      </c>
      <c r="D181" s="35">
        <f t="shared" si="40"/>
        <v>6</v>
      </c>
      <c r="E181" s="35">
        <f t="shared" si="40"/>
        <v>9</v>
      </c>
      <c r="F181" s="35">
        <f t="shared" si="40"/>
        <v>9</v>
      </c>
      <c r="G181" s="35">
        <f t="shared" si="40"/>
        <v>5</v>
      </c>
      <c r="H181" s="35">
        <f t="shared" si="40"/>
        <v>4</v>
      </c>
      <c r="I181" s="35">
        <f t="shared" si="40"/>
        <v>3</v>
      </c>
      <c r="J181" s="35">
        <f t="shared" si="40"/>
        <v>9</v>
      </c>
      <c r="K181" s="36"/>
    </row>
    <row r="182" spans="1:11" s="6" customFormat="1" x14ac:dyDescent="0.15">
      <c r="A182" s="22" t="s">
        <v>177</v>
      </c>
      <c r="B182" s="5">
        <v>7</v>
      </c>
      <c r="C182" s="5">
        <v>8</v>
      </c>
      <c r="D182" s="5">
        <v>6</v>
      </c>
      <c r="E182" s="5">
        <v>9</v>
      </c>
      <c r="F182" s="5">
        <v>9</v>
      </c>
      <c r="G182" s="5">
        <v>5</v>
      </c>
      <c r="H182" s="5">
        <v>4</v>
      </c>
      <c r="I182" s="5">
        <v>3</v>
      </c>
      <c r="J182" s="5">
        <v>9</v>
      </c>
      <c r="K182" s="28"/>
    </row>
    <row r="183" spans="1:11" s="6" customFormat="1" x14ac:dyDescent="0.15">
      <c r="A183" s="22" t="s">
        <v>178</v>
      </c>
      <c r="B183" s="5">
        <v>7</v>
      </c>
      <c r="C183" s="5">
        <v>8</v>
      </c>
      <c r="D183" s="5">
        <v>6</v>
      </c>
      <c r="E183" s="5">
        <v>9</v>
      </c>
      <c r="F183" s="5">
        <v>9</v>
      </c>
      <c r="G183" s="5">
        <v>5</v>
      </c>
      <c r="H183" s="5">
        <v>4</v>
      </c>
      <c r="I183" s="5">
        <v>3</v>
      </c>
      <c r="J183" s="5">
        <v>9</v>
      </c>
      <c r="K183" s="28"/>
    </row>
    <row r="184" spans="1:11" s="6" customFormat="1" x14ac:dyDescent="0.15">
      <c r="A184" s="24" t="s">
        <v>103</v>
      </c>
      <c r="B184" s="5">
        <v>7</v>
      </c>
      <c r="C184" s="5">
        <v>8</v>
      </c>
      <c r="D184" s="5">
        <v>6</v>
      </c>
      <c r="E184" s="5">
        <v>9</v>
      </c>
      <c r="F184" s="5">
        <v>9</v>
      </c>
      <c r="G184" s="5">
        <v>5</v>
      </c>
      <c r="H184" s="5">
        <v>4</v>
      </c>
      <c r="I184" s="5">
        <v>3</v>
      </c>
      <c r="J184" s="5">
        <v>9</v>
      </c>
      <c r="K184" s="28"/>
    </row>
    <row r="185" spans="1:11" s="6" customFormat="1" x14ac:dyDescent="0.15">
      <c r="A185" s="24" t="s">
        <v>104</v>
      </c>
      <c r="B185" s="5">
        <v>7</v>
      </c>
      <c r="C185" s="5">
        <v>8</v>
      </c>
      <c r="D185" s="5">
        <v>6</v>
      </c>
      <c r="E185" s="5">
        <v>9</v>
      </c>
      <c r="F185" s="5">
        <v>9</v>
      </c>
      <c r="G185" s="5">
        <v>5</v>
      </c>
      <c r="H185" s="5">
        <v>4</v>
      </c>
      <c r="I185" s="5">
        <v>3</v>
      </c>
      <c r="J185" s="5">
        <v>9</v>
      </c>
      <c r="K185" s="28"/>
    </row>
    <row r="186" spans="1:11" s="6" customFormat="1" x14ac:dyDescent="0.15">
      <c r="A186" s="22" t="s">
        <v>179</v>
      </c>
      <c r="B186" s="5">
        <v>7</v>
      </c>
      <c r="C186" s="5">
        <v>8</v>
      </c>
      <c r="D186" s="5">
        <v>6</v>
      </c>
      <c r="E186" s="5">
        <v>9</v>
      </c>
      <c r="F186" s="5">
        <v>9</v>
      </c>
      <c r="G186" s="5">
        <v>5</v>
      </c>
      <c r="H186" s="5">
        <v>4</v>
      </c>
      <c r="I186" s="5">
        <v>3</v>
      </c>
      <c r="J186" s="5">
        <v>9</v>
      </c>
      <c r="K186" s="28"/>
    </row>
    <row r="187" spans="1:11" s="6" customFormat="1" x14ac:dyDescent="0.15">
      <c r="A187" s="22" t="s">
        <v>180</v>
      </c>
      <c r="B187" s="5">
        <v>7</v>
      </c>
      <c r="C187" s="5">
        <v>8</v>
      </c>
      <c r="D187" s="5">
        <v>6</v>
      </c>
      <c r="E187" s="5">
        <v>9</v>
      </c>
      <c r="F187" s="5">
        <v>9</v>
      </c>
      <c r="G187" s="5">
        <v>5</v>
      </c>
      <c r="H187" s="5">
        <v>4</v>
      </c>
      <c r="I187" s="5">
        <v>3</v>
      </c>
      <c r="J187" s="5">
        <v>9</v>
      </c>
      <c r="K187" s="28"/>
    </row>
    <row r="188" spans="1:11" x14ac:dyDescent="0.15">
      <c r="A188" s="20"/>
      <c r="B188" s="5"/>
      <c r="C188" s="5"/>
      <c r="D188" s="5"/>
      <c r="E188" s="5"/>
      <c r="F188" s="5"/>
      <c r="G188" s="5"/>
      <c r="H188" s="5"/>
      <c r="I188" s="5"/>
      <c r="J188" s="5"/>
      <c r="K188" s="28"/>
    </row>
    <row r="189" spans="1:11" s="37" customFormat="1" x14ac:dyDescent="0.15">
      <c r="A189" s="34" t="s">
        <v>105</v>
      </c>
      <c r="B189" s="35">
        <f>AVERAGE(B190:B198)</f>
        <v>7</v>
      </c>
      <c r="C189" s="35">
        <f t="shared" ref="C189:J189" si="41">AVERAGE(C190:C198)</f>
        <v>8</v>
      </c>
      <c r="D189" s="35">
        <f t="shared" si="41"/>
        <v>6</v>
      </c>
      <c r="E189" s="35">
        <f t="shared" si="41"/>
        <v>9</v>
      </c>
      <c r="F189" s="35">
        <f t="shared" si="41"/>
        <v>9</v>
      </c>
      <c r="G189" s="35">
        <f t="shared" si="41"/>
        <v>5</v>
      </c>
      <c r="H189" s="35">
        <f t="shared" si="41"/>
        <v>4</v>
      </c>
      <c r="I189" s="35">
        <f t="shared" si="41"/>
        <v>3</v>
      </c>
      <c r="J189" s="35">
        <f t="shared" si="41"/>
        <v>9</v>
      </c>
      <c r="K189" s="36"/>
    </row>
    <row r="190" spans="1:11" x14ac:dyDescent="0.15">
      <c r="A190" s="20" t="s">
        <v>106</v>
      </c>
      <c r="B190" s="5">
        <v>7</v>
      </c>
      <c r="C190" s="5">
        <v>8</v>
      </c>
      <c r="D190" s="5">
        <v>6</v>
      </c>
      <c r="E190" s="5">
        <v>9</v>
      </c>
      <c r="F190" s="5">
        <v>9</v>
      </c>
      <c r="G190" s="5">
        <v>5</v>
      </c>
      <c r="H190" s="5">
        <v>4</v>
      </c>
      <c r="I190" s="5">
        <v>3</v>
      </c>
      <c r="J190" s="5">
        <v>9</v>
      </c>
      <c r="K190" s="28"/>
    </row>
    <row r="191" spans="1:11" x14ac:dyDescent="0.15">
      <c r="A191" s="20" t="s">
        <v>107</v>
      </c>
      <c r="B191" s="5">
        <v>7</v>
      </c>
      <c r="C191" s="5">
        <v>8</v>
      </c>
      <c r="D191" s="5">
        <v>6</v>
      </c>
      <c r="E191" s="5">
        <v>9</v>
      </c>
      <c r="F191" s="5">
        <v>9</v>
      </c>
      <c r="G191" s="5">
        <v>5</v>
      </c>
      <c r="H191" s="5">
        <v>4</v>
      </c>
      <c r="I191" s="5">
        <v>3</v>
      </c>
      <c r="J191" s="5">
        <v>9</v>
      </c>
      <c r="K191" s="28"/>
    </row>
    <row r="192" spans="1:11" x14ac:dyDescent="0.15">
      <c r="A192" s="20" t="s">
        <v>108</v>
      </c>
      <c r="B192" s="5">
        <v>7</v>
      </c>
      <c r="C192" s="5">
        <v>8</v>
      </c>
      <c r="D192" s="5">
        <v>6</v>
      </c>
      <c r="E192" s="5">
        <v>9</v>
      </c>
      <c r="F192" s="5">
        <v>9</v>
      </c>
      <c r="G192" s="5">
        <v>5</v>
      </c>
      <c r="H192" s="5">
        <v>4</v>
      </c>
      <c r="I192" s="5">
        <v>3</v>
      </c>
      <c r="J192" s="5">
        <v>9</v>
      </c>
      <c r="K192" s="28"/>
    </row>
    <row r="193" spans="1:11" s="6" customFormat="1" x14ac:dyDescent="0.15">
      <c r="A193" s="24" t="s">
        <v>109</v>
      </c>
      <c r="B193" s="5">
        <v>7</v>
      </c>
      <c r="C193" s="5">
        <v>8</v>
      </c>
      <c r="D193" s="5">
        <v>6</v>
      </c>
      <c r="E193" s="5">
        <v>9</v>
      </c>
      <c r="F193" s="5">
        <v>9</v>
      </c>
      <c r="G193" s="5">
        <v>5</v>
      </c>
      <c r="H193" s="5">
        <v>4</v>
      </c>
      <c r="I193" s="5">
        <v>3</v>
      </c>
      <c r="J193" s="5">
        <v>9</v>
      </c>
      <c r="K193" s="28"/>
    </row>
    <row r="194" spans="1:11" s="6" customFormat="1" x14ac:dyDescent="0.15">
      <c r="A194" s="24" t="s">
        <v>110</v>
      </c>
      <c r="B194" s="5">
        <v>7</v>
      </c>
      <c r="C194" s="5">
        <v>8</v>
      </c>
      <c r="D194" s="5">
        <v>6</v>
      </c>
      <c r="E194" s="5">
        <v>9</v>
      </c>
      <c r="F194" s="5">
        <v>9</v>
      </c>
      <c r="G194" s="5">
        <v>5</v>
      </c>
      <c r="H194" s="5">
        <v>4</v>
      </c>
      <c r="I194" s="5">
        <v>3</v>
      </c>
      <c r="J194" s="5">
        <v>9</v>
      </c>
      <c r="K194" s="28"/>
    </row>
    <row r="195" spans="1:11" s="6" customFormat="1" x14ac:dyDescent="0.15">
      <c r="A195" s="24" t="s">
        <v>111</v>
      </c>
      <c r="B195" s="5">
        <v>7</v>
      </c>
      <c r="C195" s="5">
        <v>8</v>
      </c>
      <c r="D195" s="5">
        <v>6</v>
      </c>
      <c r="E195" s="5">
        <v>9</v>
      </c>
      <c r="F195" s="5">
        <v>9</v>
      </c>
      <c r="G195" s="5">
        <v>5</v>
      </c>
      <c r="H195" s="5">
        <v>4</v>
      </c>
      <c r="I195" s="5">
        <v>3</v>
      </c>
      <c r="J195" s="5">
        <v>9</v>
      </c>
      <c r="K195" s="28"/>
    </row>
    <row r="196" spans="1:11" s="6" customFormat="1" ht="15.75" customHeight="1" x14ac:dyDescent="0.15">
      <c r="A196" s="24" t="s">
        <v>112</v>
      </c>
      <c r="B196" s="5">
        <v>7</v>
      </c>
      <c r="C196" s="5">
        <v>8</v>
      </c>
      <c r="D196" s="5">
        <v>6</v>
      </c>
      <c r="E196" s="5">
        <v>9</v>
      </c>
      <c r="F196" s="5">
        <v>9</v>
      </c>
      <c r="G196" s="5">
        <v>5</v>
      </c>
      <c r="H196" s="5">
        <v>4</v>
      </c>
      <c r="I196" s="5">
        <v>3</v>
      </c>
      <c r="J196" s="5">
        <v>9</v>
      </c>
      <c r="K196" s="28"/>
    </row>
    <row r="197" spans="1:11" s="6" customFormat="1" x14ac:dyDescent="0.15">
      <c r="A197" s="24" t="s">
        <v>113</v>
      </c>
      <c r="B197" s="5">
        <v>7</v>
      </c>
      <c r="C197" s="5">
        <v>8</v>
      </c>
      <c r="D197" s="5">
        <v>6</v>
      </c>
      <c r="E197" s="5">
        <v>9</v>
      </c>
      <c r="F197" s="5">
        <v>9</v>
      </c>
      <c r="G197" s="5">
        <v>5</v>
      </c>
      <c r="H197" s="5">
        <v>4</v>
      </c>
      <c r="I197" s="5">
        <v>3</v>
      </c>
      <c r="J197" s="5">
        <v>9</v>
      </c>
      <c r="K197" s="28"/>
    </row>
    <row r="198" spans="1:11" s="6" customFormat="1" x14ac:dyDescent="0.15">
      <c r="A198" s="24" t="s">
        <v>114</v>
      </c>
      <c r="B198" s="5">
        <v>7</v>
      </c>
      <c r="C198" s="5">
        <v>8</v>
      </c>
      <c r="D198" s="5">
        <v>6</v>
      </c>
      <c r="E198" s="5">
        <v>9</v>
      </c>
      <c r="F198" s="5">
        <v>9</v>
      </c>
      <c r="G198" s="5">
        <v>5</v>
      </c>
      <c r="H198" s="5">
        <v>4</v>
      </c>
      <c r="I198" s="5">
        <v>3</v>
      </c>
      <c r="J198" s="5">
        <v>9</v>
      </c>
      <c r="K198" s="28"/>
    </row>
    <row r="199" spans="1:11" x14ac:dyDescent="0.15">
      <c r="A199" s="20"/>
      <c r="B199" s="5"/>
      <c r="C199" s="5"/>
      <c r="D199" s="5"/>
      <c r="E199" s="5"/>
      <c r="F199" s="5"/>
      <c r="G199" s="5"/>
      <c r="H199" s="5"/>
      <c r="I199" s="5"/>
      <c r="J199" s="5"/>
      <c r="K199" s="28"/>
    </row>
    <row r="200" spans="1:11" s="37" customFormat="1" x14ac:dyDescent="0.15">
      <c r="A200" s="34" t="s">
        <v>115</v>
      </c>
      <c r="B200" s="35">
        <f>AVERAGE(B201:B209)</f>
        <v>7</v>
      </c>
      <c r="C200" s="35">
        <f t="shared" ref="C200" si="42">AVERAGE(C201:C209)</f>
        <v>8</v>
      </c>
      <c r="D200" s="35">
        <f t="shared" ref="D200" si="43">AVERAGE(D201:D209)</f>
        <v>6</v>
      </c>
      <c r="E200" s="35">
        <f t="shared" ref="E200" si="44">AVERAGE(E201:E209)</f>
        <v>9</v>
      </c>
      <c r="F200" s="35">
        <f t="shared" ref="F200" si="45">AVERAGE(F201:F209)</f>
        <v>9</v>
      </c>
      <c r="G200" s="35">
        <f t="shared" ref="G200" si="46">AVERAGE(G201:G209)</f>
        <v>5</v>
      </c>
      <c r="H200" s="35">
        <f t="shared" ref="H200" si="47">AVERAGE(H201:H209)</f>
        <v>4</v>
      </c>
      <c r="I200" s="35">
        <f t="shared" ref="I200" si="48">AVERAGE(I201:I209)</f>
        <v>3</v>
      </c>
      <c r="J200" s="35">
        <f t="shared" ref="J200" si="49">AVERAGE(J201:J209)</f>
        <v>9</v>
      </c>
      <c r="K200" s="36"/>
    </row>
    <row r="201" spans="1:11" x14ac:dyDescent="0.15">
      <c r="A201" s="20" t="s">
        <v>116</v>
      </c>
      <c r="B201" s="5">
        <v>7</v>
      </c>
      <c r="C201" s="5">
        <v>8</v>
      </c>
      <c r="D201" s="5">
        <v>6</v>
      </c>
      <c r="E201" s="5">
        <v>9</v>
      </c>
      <c r="F201" s="5">
        <v>9</v>
      </c>
      <c r="G201" s="5">
        <v>5</v>
      </c>
      <c r="H201" s="5">
        <v>4</v>
      </c>
      <c r="I201" s="5">
        <v>3</v>
      </c>
      <c r="J201" s="5">
        <v>9</v>
      </c>
      <c r="K201" s="28"/>
    </row>
    <row r="202" spans="1:11" x14ac:dyDescent="0.15">
      <c r="A202" s="20" t="s">
        <v>117</v>
      </c>
      <c r="B202" s="5">
        <v>7</v>
      </c>
      <c r="C202" s="5">
        <v>8</v>
      </c>
      <c r="D202" s="5">
        <v>6</v>
      </c>
      <c r="E202" s="5">
        <v>9</v>
      </c>
      <c r="F202" s="5">
        <v>9</v>
      </c>
      <c r="G202" s="5">
        <v>5</v>
      </c>
      <c r="H202" s="5">
        <v>4</v>
      </c>
      <c r="I202" s="5">
        <v>3</v>
      </c>
      <c r="J202" s="5">
        <v>9</v>
      </c>
      <c r="K202" s="28"/>
    </row>
    <row r="203" spans="1:11" x14ac:dyDescent="0.15">
      <c r="A203" s="20" t="s">
        <v>118</v>
      </c>
      <c r="B203" s="5">
        <v>7</v>
      </c>
      <c r="C203" s="5">
        <v>8</v>
      </c>
      <c r="D203" s="5">
        <v>6</v>
      </c>
      <c r="E203" s="5">
        <v>9</v>
      </c>
      <c r="F203" s="5">
        <v>9</v>
      </c>
      <c r="G203" s="5">
        <v>5</v>
      </c>
      <c r="H203" s="5">
        <v>4</v>
      </c>
      <c r="I203" s="5">
        <v>3</v>
      </c>
      <c r="J203" s="5">
        <v>9</v>
      </c>
      <c r="K203" s="28"/>
    </row>
    <row r="204" spans="1:11" x14ac:dyDescent="0.15">
      <c r="A204" s="20" t="s">
        <v>119</v>
      </c>
      <c r="B204" s="5">
        <v>7</v>
      </c>
      <c r="C204" s="5">
        <v>8</v>
      </c>
      <c r="D204" s="5">
        <v>6</v>
      </c>
      <c r="E204" s="5">
        <v>9</v>
      </c>
      <c r="F204" s="5">
        <v>9</v>
      </c>
      <c r="G204" s="5">
        <v>5</v>
      </c>
      <c r="H204" s="5">
        <v>4</v>
      </c>
      <c r="I204" s="5">
        <v>3</v>
      </c>
      <c r="J204" s="5">
        <v>9</v>
      </c>
      <c r="K204" s="28"/>
    </row>
    <row r="205" spans="1:11" x14ac:dyDescent="0.15">
      <c r="A205" s="20" t="s">
        <v>120</v>
      </c>
      <c r="B205" s="5">
        <v>7</v>
      </c>
      <c r="C205" s="5">
        <v>8</v>
      </c>
      <c r="D205" s="5">
        <v>6</v>
      </c>
      <c r="E205" s="5">
        <v>9</v>
      </c>
      <c r="F205" s="5">
        <v>9</v>
      </c>
      <c r="G205" s="5">
        <v>5</v>
      </c>
      <c r="H205" s="5">
        <v>4</v>
      </c>
      <c r="I205" s="5">
        <v>3</v>
      </c>
      <c r="J205" s="5">
        <v>9</v>
      </c>
      <c r="K205" s="26"/>
    </row>
    <row r="206" spans="1:11" x14ac:dyDescent="0.15">
      <c r="A206" s="20" t="s">
        <v>121</v>
      </c>
      <c r="B206" s="5">
        <v>7</v>
      </c>
      <c r="C206" s="5">
        <v>8</v>
      </c>
      <c r="D206" s="5">
        <v>6</v>
      </c>
      <c r="E206" s="5">
        <v>9</v>
      </c>
      <c r="F206" s="5">
        <v>9</v>
      </c>
      <c r="G206" s="5">
        <v>5</v>
      </c>
      <c r="H206" s="5">
        <v>4</v>
      </c>
      <c r="I206" s="5">
        <v>3</v>
      </c>
      <c r="J206" s="5">
        <v>9</v>
      </c>
      <c r="K206" s="26"/>
    </row>
    <row r="207" spans="1:11" x14ac:dyDescent="0.15">
      <c r="A207" s="20" t="s">
        <v>122</v>
      </c>
      <c r="B207" s="5">
        <v>7</v>
      </c>
      <c r="C207" s="5">
        <v>8</v>
      </c>
      <c r="D207" s="5">
        <v>6</v>
      </c>
      <c r="E207" s="5">
        <v>9</v>
      </c>
      <c r="F207" s="5">
        <v>9</v>
      </c>
      <c r="G207" s="5">
        <v>5</v>
      </c>
      <c r="H207" s="5">
        <v>4</v>
      </c>
      <c r="I207" s="5">
        <v>3</v>
      </c>
      <c r="J207" s="5">
        <v>9</v>
      </c>
      <c r="K207" s="26"/>
    </row>
    <row r="208" spans="1:11" x14ac:dyDescent="0.15">
      <c r="A208" s="20" t="s">
        <v>123</v>
      </c>
      <c r="B208" s="5">
        <v>7</v>
      </c>
      <c r="C208" s="5">
        <v>8</v>
      </c>
      <c r="D208" s="5">
        <v>6</v>
      </c>
      <c r="E208" s="5">
        <v>9</v>
      </c>
      <c r="F208" s="5">
        <v>9</v>
      </c>
      <c r="G208" s="5">
        <v>5</v>
      </c>
      <c r="H208" s="5">
        <v>4</v>
      </c>
      <c r="I208" s="5">
        <v>3</v>
      </c>
      <c r="J208" s="5">
        <v>9</v>
      </c>
      <c r="K208" s="26"/>
    </row>
    <row r="209" spans="1:11" x14ac:dyDescent="0.15">
      <c r="A209" s="20"/>
      <c r="B209" s="5">
        <v>7</v>
      </c>
      <c r="C209" s="5">
        <v>8</v>
      </c>
      <c r="D209" s="5">
        <v>6</v>
      </c>
      <c r="E209" s="5">
        <v>9</v>
      </c>
      <c r="F209" s="5">
        <v>9</v>
      </c>
      <c r="G209" s="5">
        <v>5</v>
      </c>
      <c r="H209" s="5">
        <v>4</v>
      </c>
      <c r="I209" s="5">
        <v>3</v>
      </c>
      <c r="J209" s="5">
        <v>9</v>
      </c>
      <c r="K209" s="26"/>
    </row>
    <row r="210" spans="1:11" x14ac:dyDescent="0.15">
      <c r="A210" s="20"/>
      <c r="B210" s="3"/>
      <c r="C210" s="3"/>
      <c r="D210" s="3"/>
      <c r="E210" s="3"/>
      <c r="F210" s="3"/>
      <c r="G210" s="3"/>
      <c r="H210" s="3"/>
      <c r="I210" s="3"/>
      <c r="J210" s="3"/>
      <c r="K210" s="26"/>
    </row>
    <row r="211" spans="1:11" s="15" customFormat="1" x14ac:dyDescent="0.15">
      <c r="A211" s="29" t="s">
        <v>3</v>
      </c>
      <c r="B211" s="14"/>
      <c r="C211" s="14"/>
      <c r="D211" s="14"/>
      <c r="E211" s="14"/>
      <c r="F211" s="14"/>
      <c r="G211" s="14"/>
      <c r="H211" s="14"/>
      <c r="I211" s="14"/>
      <c r="J211" s="14"/>
      <c r="K211" s="30"/>
    </row>
    <row r="212" spans="1:11" s="15" customFormat="1" ht="26" x14ac:dyDescent="0.15">
      <c r="A212" s="31" t="s">
        <v>4</v>
      </c>
      <c r="B212" s="14"/>
      <c r="C212" s="14"/>
      <c r="D212" s="14"/>
      <c r="E212" s="14"/>
      <c r="F212" s="14"/>
      <c r="G212" s="14"/>
      <c r="H212" s="14"/>
      <c r="I212" s="14"/>
      <c r="J212" s="14"/>
      <c r="K212" s="30"/>
    </row>
    <row r="213" spans="1:11" x14ac:dyDescent="0.15">
      <c r="A213" s="21" t="s">
        <v>181</v>
      </c>
      <c r="B213" s="3">
        <v>9</v>
      </c>
      <c r="C213" s="3">
        <v>9</v>
      </c>
      <c r="D213" s="3">
        <v>9</v>
      </c>
      <c r="E213" s="3">
        <v>9</v>
      </c>
      <c r="F213" s="3">
        <v>9</v>
      </c>
      <c r="G213" s="3">
        <v>9</v>
      </c>
      <c r="H213" s="3">
        <v>7</v>
      </c>
      <c r="I213" s="3">
        <v>7</v>
      </c>
      <c r="J213" s="3">
        <v>7</v>
      </c>
      <c r="K213" s="26"/>
    </row>
    <row r="214" spans="1:11" x14ac:dyDescent="0.15">
      <c r="A214" s="21" t="s">
        <v>182</v>
      </c>
      <c r="B214" s="3">
        <v>9</v>
      </c>
      <c r="C214" s="3">
        <v>9</v>
      </c>
      <c r="D214" s="3">
        <v>9</v>
      </c>
      <c r="E214" s="3">
        <v>9</v>
      </c>
      <c r="F214" s="3">
        <v>9</v>
      </c>
      <c r="G214" s="3">
        <v>9</v>
      </c>
      <c r="H214" s="3">
        <v>7</v>
      </c>
      <c r="I214" s="3">
        <v>7</v>
      </c>
      <c r="J214" s="3">
        <v>7</v>
      </c>
      <c r="K214" s="26"/>
    </row>
    <row r="215" spans="1:11" ht="26" x14ac:dyDescent="0.15">
      <c r="A215" s="21" t="s">
        <v>183</v>
      </c>
      <c r="B215" s="3">
        <v>9</v>
      </c>
      <c r="C215" s="3">
        <v>9</v>
      </c>
      <c r="D215" s="3">
        <v>9</v>
      </c>
      <c r="E215" s="3">
        <v>9</v>
      </c>
      <c r="F215" s="3">
        <v>9</v>
      </c>
      <c r="G215" s="3">
        <v>9</v>
      </c>
      <c r="H215" s="3">
        <v>7</v>
      </c>
      <c r="I215" s="3">
        <v>7</v>
      </c>
      <c r="J215" s="3">
        <v>7</v>
      </c>
      <c r="K215" s="26"/>
    </row>
    <row r="216" spans="1:11" ht="26" x14ac:dyDescent="0.15">
      <c r="A216" s="21" t="s">
        <v>184</v>
      </c>
      <c r="B216" s="3">
        <v>9</v>
      </c>
      <c r="C216" s="3">
        <v>9</v>
      </c>
      <c r="D216" s="3">
        <v>9</v>
      </c>
      <c r="E216" s="3">
        <v>9</v>
      </c>
      <c r="F216" s="3">
        <v>9</v>
      </c>
      <c r="G216" s="3">
        <v>9</v>
      </c>
      <c r="H216" s="3">
        <v>7</v>
      </c>
      <c r="I216" s="3">
        <v>7</v>
      </c>
      <c r="J216" s="3">
        <v>7</v>
      </c>
      <c r="K216" s="26"/>
    </row>
    <row r="217" spans="1:11" ht="26" x14ac:dyDescent="0.15">
      <c r="A217" s="21" t="s">
        <v>185</v>
      </c>
      <c r="B217" s="3">
        <v>9</v>
      </c>
      <c r="C217" s="3">
        <v>9</v>
      </c>
      <c r="D217" s="3">
        <v>9</v>
      </c>
      <c r="E217" s="3">
        <v>9</v>
      </c>
      <c r="F217" s="3">
        <v>9</v>
      </c>
      <c r="G217" s="3">
        <v>9</v>
      </c>
      <c r="H217" s="3">
        <v>7</v>
      </c>
      <c r="I217" s="3">
        <v>7</v>
      </c>
      <c r="J217" s="3">
        <v>7</v>
      </c>
      <c r="K217" s="26"/>
    </row>
    <row r="218" spans="1:11" s="6" customFormat="1" ht="26" x14ac:dyDescent="0.15">
      <c r="A218" s="22" t="s">
        <v>186</v>
      </c>
      <c r="B218" s="3">
        <v>9</v>
      </c>
      <c r="C218" s="3">
        <v>9</v>
      </c>
      <c r="D218" s="3">
        <v>9</v>
      </c>
      <c r="E218" s="3">
        <v>9</v>
      </c>
      <c r="F218" s="3">
        <v>9</v>
      </c>
      <c r="G218" s="3">
        <v>9</v>
      </c>
      <c r="H218" s="3">
        <v>7</v>
      </c>
      <c r="I218" s="3">
        <v>7</v>
      </c>
      <c r="J218" s="3">
        <v>7</v>
      </c>
      <c r="K218" s="28"/>
    </row>
    <row r="219" spans="1:11" s="6" customFormat="1" x14ac:dyDescent="0.15">
      <c r="A219" s="33"/>
      <c r="B219" s="5"/>
      <c r="C219" s="5"/>
      <c r="D219" s="5"/>
      <c r="E219" s="5"/>
      <c r="F219" s="5"/>
      <c r="G219" s="5"/>
      <c r="H219" s="5"/>
      <c r="I219" s="5"/>
      <c r="J219" s="5"/>
      <c r="K219" s="28"/>
    </row>
    <row r="220" spans="1:11" x14ac:dyDescent="0.15">
      <c r="A220" s="18"/>
      <c r="B220" s="3"/>
      <c r="C220" s="3"/>
      <c r="D220" s="3"/>
      <c r="E220" s="3"/>
      <c r="F220" s="3"/>
      <c r="G220" s="3"/>
      <c r="H220" s="3"/>
      <c r="I220" s="3"/>
      <c r="J220" s="3"/>
      <c r="K220" s="26"/>
    </row>
  </sheetData>
  <mergeCells count="3">
    <mergeCell ref="B1:D1"/>
    <mergeCell ref="H1:J1"/>
    <mergeCell ref="E1:G1"/>
  </mergeCells>
  <pageMargins left="0.75" right="0.75" top="1" bottom="1" header="0.5" footer="0.5"/>
  <pageSetup scale="31" orientation="landscape" horizontalDpi="4294967292" verticalDpi="4294967292"/>
  <headerFooter alignWithMargins="0">
    <oddHeader>&amp;C&amp;"Verdana,Bold"Marketing Automation 
Vendor Demo Evaluation
Grading Sheet</oddHead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
  <sheetViews>
    <sheetView workbookViewId="0"/>
  </sheetViews>
  <sheetFormatPr baseColWidth="10" defaultColWidth="8.83203125" defaultRowHeight="15" x14ac:dyDescent="0.2"/>
  <cols>
    <col min="2" max="2" width="29.6640625" customWidth="1"/>
    <col min="3" max="3" width="33.6640625" customWidth="1"/>
    <col min="4" max="4" width="34.1640625" customWidth="1"/>
  </cols>
  <sheetData>
    <row r="2" spans="1:4" x14ac:dyDescent="0.2">
      <c r="A2" s="10" t="s">
        <v>138</v>
      </c>
      <c r="B2" s="10" t="s">
        <v>136</v>
      </c>
      <c r="C2" s="10" t="s">
        <v>134</v>
      </c>
      <c r="D2" s="10" t="s">
        <v>139</v>
      </c>
    </row>
    <row r="3" spans="1:4" ht="52.5" customHeight="1" x14ac:dyDescent="0.2">
      <c r="A3" s="45">
        <v>1</v>
      </c>
      <c r="B3" s="41" t="s">
        <v>141</v>
      </c>
      <c r="C3" s="41" t="s">
        <v>145</v>
      </c>
      <c r="D3" s="41" t="s">
        <v>146</v>
      </c>
    </row>
    <row r="4" spans="1:4" ht="25.5" customHeight="1" x14ac:dyDescent="0.2">
      <c r="A4" s="46">
        <v>3</v>
      </c>
      <c r="B4" s="41"/>
      <c r="C4" s="41"/>
      <c r="D4" s="41"/>
    </row>
    <row r="5" spans="1:4" ht="51.75" customHeight="1" x14ac:dyDescent="0.2">
      <c r="A5" s="43">
        <v>5</v>
      </c>
      <c r="B5" s="41" t="s">
        <v>142</v>
      </c>
      <c r="C5" s="41" t="s">
        <v>144</v>
      </c>
      <c r="D5" s="41" t="s">
        <v>147</v>
      </c>
    </row>
    <row r="6" spans="1:4" ht="28.5" customHeight="1" x14ac:dyDescent="0.2">
      <c r="A6" s="42">
        <v>7</v>
      </c>
      <c r="B6" s="41"/>
      <c r="C6" s="41"/>
      <c r="D6" s="41"/>
    </row>
    <row r="7" spans="1:4" ht="66.75" customHeight="1" x14ac:dyDescent="0.2">
      <c r="A7" s="44">
        <v>9</v>
      </c>
      <c r="B7" s="41" t="s">
        <v>140</v>
      </c>
      <c r="C7" s="41" t="s">
        <v>143</v>
      </c>
      <c r="D7" s="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heetViews>
  <sheetFormatPr baseColWidth="10" defaultColWidth="8.83203125" defaultRowHeight="15" x14ac:dyDescent="0.2"/>
  <cols>
    <col min="1" max="1" width="55" customWidth="1"/>
  </cols>
  <sheetData>
    <row r="2" spans="1:2" ht="24.75" customHeight="1" x14ac:dyDescent="0.2">
      <c r="A2" s="67" t="s">
        <v>221</v>
      </c>
    </row>
    <row r="3" spans="1:2" ht="15" customHeight="1" x14ac:dyDescent="0.2">
      <c r="A3" s="66" t="s">
        <v>0</v>
      </c>
      <c r="B3">
        <v>9</v>
      </c>
    </row>
    <row r="4" spans="1:2" x14ac:dyDescent="0.2">
      <c r="A4" s="66" t="s">
        <v>1</v>
      </c>
      <c r="B4">
        <v>8</v>
      </c>
    </row>
    <row r="5" spans="1:2" x14ac:dyDescent="0.2">
      <c r="A5" s="66" t="s">
        <v>2</v>
      </c>
      <c r="B5">
        <v>4</v>
      </c>
    </row>
    <row r="6" spans="1:2" x14ac:dyDescent="0.2">
      <c r="A6" s="66" t="s">
        <v>66</v>
      </c>
      <c r="B6">
        <v>7</v>
      </c>
    </row>
    <row r="7" spans="1:2" x14ac:dyDescent="0.2">
      <c r="A7" s="66" t="s">
        <v>208</v>
      </c>
      <c r="B7">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vt:lpstr>
      <vt:lpstr>Summary  Scorecard</vt:lpstr>
      <vt:lpstr>Detail Scorecard</vt:lpstr>
      <vt:lpstr>Grading Scales</vt:lpstr>
      <vt:lpstr>Use Case Weighting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Solat</dc:creator>
  <cp:lastModifiedBy>Microsoft Office User</cp:lastModifiedBy>
  <dcterms:created xsi:type="dcterms:W3CDTF">2011-02-07T12:18:51Z</dcterms:created>
  <dcterms:modified xsi:type="dcterms:W3CDTF">2017-02-22T21:32:49Z</dcterms:modified>
</cp:coreProperties>
</file>